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865" activeTab="0"/>
  </bookViews>
  <sheets>
    <sheet name="Contratos" sheetId="1" r:id="rId1"/>
    <sheet name="Contratos Termos Aditivos" sheetId="2" r:id="rId2"/>
    <sheet name="Informações Importantes" sheetId="3" r:id="rId3"/>
  </sheets>
  <definedNames>
    <definedName name="_xlnm._FilterDatabase" localSheetId="0" hidden="1">'Contratos'!$A$2:$W$354</definedName>
    <definedName name="_xlnm._FilterDatabase" localSheetId="1" hidden="1">'Contratos Termos Aditivos'!$A$2:$G$2</definedName>
    <definedName name="_xlnm.Print_Area" localSheetId="0">'Contratos'!$A$1:$W$370</definedName>
    <definedName name="_xlnm.Print_Titles" localSheetId="0">'Contratos'!$1:$2</definedName>
    <definedName name="_xlnm.Print_Titles" localSheetId="1">'Contratos Termos Aditivos'!$1:$2</definedName>
  </definedNames>
  <calcPr fullCalcOnLoad="1"/>
</workbook>
</file>

<file path=xl/comments1.xml><?xml version="1.0" encoding="utf-8"?>
<comments xmlns="http://schemas.openxmlformats.org/spreadsheetml/2006/main">
  <authors>
    <author>UFABC</author>
    <author>root</author>
  </authors>
  <commentList>
    <comment ref="B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Ano em que se efetivou a contratação.</t>
        </r>
      </text>
    </comment>
    <comment ref="A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Preencher somente se houver um número de Contrato ou Cláusulas anexas ou Contrato de Adesão.</t>
        </r>
      </text>
    </comment>
    <comment ref="C2" authorId="0">
      <text>
        <r>
          <rPr>
            <b/>
            <sz val="8"/>
            <rFont val="Tahoma"/>
            <family val="2"/>
          </rPr>
          <t xml:space="preserve">UFABC:
</t>
        </r>
        <r>
          <rPr>
            <sz val="8"/>
            <rFont val="Tahoma"/>
            <family val="2"/>
          </rPr>
          <t>Copiar o Resumo do Assunto na capa do processo.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Valor TOTAL do contrato.
</t>
        </r>
      </text>
    </comment>
    <comment ref="E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CNPJ da empresa contratada.</t>
        </r>
      </text>
    </comment>
    <comment ref="D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Razão social da empresa contratada.</t>
        </r>
      </text>
    </comment>
    <comment ref="G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Classificar com um destes tópicos:
* Serviço NÃO continuado
* Serviço continuado
* Material Suprimentos
* Material Patrimônio</t>
        </r>
      </text>
    </comment>
    <comment ref="L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23006</t>
        </r>
      </text>
    </comment>
    <comment ref="M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000886</t>
        </r>
      </text>
    </comment>
    <comment ref="N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2010</t>
        </r>
      </text>
    </comment>
    <comment ref="O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62</t>
        </r>
      </text>
    </comment>
    <comment ref="Q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Verificar no Edital ou documento equivalente qual o número do Pregão ou Dispensa ou Inexigibilidade ou Concorrência.</t>
        </r>
      </text>
    </comment>
    <comment ref="P2" authorId="0">
      <text>
        <r>
          <rPr>
            <b/>
            <sz val="8"/>
            <rFont val="Tahoma"/>
            <family val="2"/>
          </rPr>
          <t xml:space="preserve">UFABC:
</t>
        </r>
        <r>
          <rPr>
            <sz val="8"/>
            <rFont val="Tahoma"/>
            <family val="2"/>
          </rPr>
          <t xml:space="preserve">Verificar no Edital ou documento equivalente se trata-se de Pregão ou Dispensa ou Inexigibilidade ou Concorrência.
</t>
        </r>
      </text>
    </comment>
    <comment ref="R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Data em que o extrato foi publicado no DOU.</t>
        </r>
      </text>
    </comment>
    <comment ref="W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Caso ocorra revisão, inserir a data de PUBLICAÇÃO desta revisão. Revisão reequilibra o valor do contrato devido a fato externo e alheio a vontade das partes. Não é prevista em contrato, pois é fato imprevisível.</t>
        </r>
      </text>
    </comment>
    <comment ref="V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Data da publicação do acréscimo ou supressão no DOU.</t>
        </r>
      </text>
    </comment>
    <comment ref="U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Caso ocorra prorrogação, inserir a data final da nova vigência.</t>
        </r>
      </text>
    </comment>
    <comment ref="T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Caso ocorra prorrogação, inserir a data de início da nova vigência.</t>
        </r>
      </text>
    </comment>
    <comment ref="T1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Termos Aditivos são formalizados quando há alguma espécie de alteração contratual. Completar dados do aditivo na aba CONTRATOS TERMOS ADITIVOS.</t>
        </r>
      </text>
    </comment>
    <comment ref="R19" authorId="1">
      <text>
        <r>
          <rPr>
            <b/>
            <sz val="9"/>
            <rFont val="Tahoma"/>
            <family val="2"/>
          </rPr>
          <t>root: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UFABC</author>
  </authors>
  <commentList>
    <comment ref="C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Informar se é o Primeiro, Segundo, Terceiro, etc.</t>
        </r>
      </text>
    </comment>
    <comment ref="B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Ano em que se efetivou a contratação.</t>
        </r>
      </text>
    </comment>
    <comment ref="A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Preencher somente se houver um número de Contrato ou Cláusulas anexas ou Contrato de Adesão.</t>
        </r>
      </text>
    </comment>
    <comment ref="D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Somente se envolveu alteração de valor, inserir o valor em reais.</t>
        </r>
      </text>
    </comment>
    <comment ref="F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Se houve alteração na vigência inicial, inserir nova vigência, se não copiar vigência inicial.</t>
        </r>
      </text>
    </comment>
    <comment ref="E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Se houve alteração na vigência inicial, inserir nova vigência, se não copiar vigência inicial.</t>
        </r>
      </text>
    </comment>
    <comment ref="G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Data em que o extrato foi publicado no DOU.</t>
        </r>
      </text>
    </comment>
  </commentList>
</comments>
</file>

<file path=xl/sharedStrings.xml><?xml version="1.0" encoding="utf-8"?>
<sst xmlns="http://schemas.openxmlformats.org/spreadsheetml/2006/main" count="3800" uniqueCount="1359">
  <si>
    <t>Fornecedor</t>
  </si>
  <si>
    <t>C.N.P.J.</t>
  </si>
  <si>
    <t>Modalidade</t>
  </si>
  <si>
    <t>Número</t>
  </si>
  <si>
    <t>Nº</t>
  </si>
  <si>
    <t>Ano</t>
  </si>
  <si>
    <t>Valor Global</t>
  </si>
  <si>
    <t>De:</t>
  </si>
  <si>
    <t>Até:</t>
  </si>
  <si>
    <t>R$</t>
  </si>
  <si>
    <t>Situação</t>
  </si>
  <si>
    <t>Data Atual</t>
  </si>
  <si>
    <t>Material/Serviço</t>
  </si>
  <si>
    <t>Serviço</t>
  </si>
  <si>
    <t>Serviço Continuado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</si>
  <si>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</si>
  <si>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</si>
  <si>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</si>
  <si>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</si>
  <si>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</si>
  <si>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</si>
  <si>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</si>
  <si>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</si>
  <si>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</si>
  <si>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</si>
  <si>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</si>
  <si>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</si>
  <si>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</si>
  <si>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</si>
  <si>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</si>
  <si>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</si>
  <si>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</si>
  <si>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</si>
  <si>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</si>
  <si>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</si>
  <si>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</si>
  <si>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</si>
  <si>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</si>
  <si>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</si>
  <si>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</si>
  <si>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</si>
  <si>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</si>
  <si>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</si>
  <si>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</si>
  <si>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</si>
  <si>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</si>
  <si>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2009</t>
  </si>
  <si>
    <t xml:space="preserve">Pregão </t>
  </si>
  <si>
    <t>-</t>
  </si>
  <si>
    <t>12</t>
  </si>
  <si>
    <t>1º</t>
  </si>
  <si>
    <t>Pregão</t>
  </si>
  <si>
    <t>2010</t>
  </si>
  <si>
    <t>03.994.652/0001-72</t>
  </si>
  <si>
    <t>02</t>
  </si>
  <si>
    <t>Stell Representações e Soluções de Telecomunicações Ltda</t>
  </si>
  <si>
    <t>Prestação de Serviços de Adequação de Anfiteatros no Bloco A do Campus Santo André.</t>
  </si>
  <si>
    <t>07.150.531/0001-00</t>
  </si>
  <si>
    <t>62</t>
  </si>
  <si>
    <t>195/2009</t>
  </si>
  <si>
    <t>Hiperlab Equipamentos Cientificos Ltda</t>
  </si>
  <si>
    <t>Aquisição de materiais permanentes (sensores  e adaptadores) para atender as necessidades  da UFABC.</t>
  </si>
  <si>
    <t>60</t>
  </si>
  <si>
    <t>136/2009</t>
  </si>
  <si>
    <t>Aquisição de licença de uso perpétuo de software acadêmico multisim v. 10.1 - Academic licence de 36 meses para a UFABC</t>
  </si>
  <si>
    <t>National Instruments Brazil Ltda</t>
  </si>
  <si>
    <t>06.075.302/0001-05</t>
  </si>
  <si>
    <t>75</t>
  </si>
  <si>
    <t>137/2009</t>
  </si>
  <si>
    <t>05.897.246/0001-21</t>
  </si>
  <si>
    <t>38</t>
  </si>
  <si>
    <t>173/2009</t>
  </si>
  <si>
    <t>Aquisição de equipamento de criogenia para Pós-Graduação em Ciência e Tecnologia/ Química, vinculados ao projeto: "Implementação de Infra-Estrutura Básica de Criogenia", aprovado pela portaria nº 02 de 02/07/09</t>
  </si>
  <si>
    <t>Eficiente Atacadista Ltda EPP</t>
  </si>
  <si>
    <t>03.339.994/0001-63</t>
  </si>
  <si>
    <t>Vetta Ltda ME</t>
  </si>
  <si>
    <t>10.596.490/0001-94</t>
  </si>
  <si>
    <t>Pensalab Equipamentos Industriais S.A.</t>
  </si>
  <si>
    <t>01.382.559/0001-96</t>
  </si>
  <si>
    <t>Lau Comércio de Equipamentos Eletro-Eletrônicos Ltda</t>
  </si>
  <si>
    <t>04.782.142/0001-09</t>
  </si>
  <si>
    <t>09</t>
  </si>
  <si>
    <t>184/2009</t>
  </si>
  <si>
    <t>Aquisição e Instalação de Controle de Acesso (Catracas, cancelas, softwares, cartões, etc) no Campus Santo André</t>
  </si>
  <si>
    <t>Dataseg Comércio e Serviços Ltda - EPP</t>
  </si>
  <si>
    <t>64.526.072/0001-50</t>
  </si>
  <si>
    <t>182/2009</t>
  </si>
  <si>
    <t>Lexco Logística e Comércio  Exterior Ltda</t>
  </si>
  <si>
    <t>Contratação de empresa especializada na prestação de serviços de agenciamento de carga internacional para as importações da UFABC</t>
  </si>
  <si>
    <t xml:space="preserve">  01.853.805/0001-40</t>
  </si>
  <si>
    <t>97</t>
  </si>
  <si>
    <t>192/2009</t>
  </si>
  <si>
    <t>Aquisição, instalação e ativação de elementos ativos para a rede de comunicação de dados e voz, para serem instalados no bloco A da UFABC</t>
  </si>
  <si>
    <t>07.615.997/0001-33</t>
  </si>
  <si>
    <t>95</t>
  </si>
  <si>
    <t>186/2009</t>
  </si>
  <si>
    <t>Everbiz Comércio e Produtos Eletroeletrônicos Ltda</t>
  </si>
  <si>
    <t>Aquisição de equipamentos para Pós Graduação em Ciência e Tecnologia/ Química : 01 Liofilizador de bancada , 01 estufa à vácuo e 01 ultra congelador de bnacada, vinculados ao projeto: Implementação de Infra Estrutura de suporte  para vácuo aprovado pela portaria nº. 02 de 02/07/2009</t>
  </si>
  <si>
    <t>Solab Equipamentos para Laboratórios Ltda - EPP</t>
  </si>
  <si>
    <t>05.869.012/0001-70</t>
  </si>
  <si>
    <t>93</t>
  </si>
  <si>
    <t>190/2009</t>
  </si>
  <si>
    <t>Contratação de serviços de acesso a internet móvel pelo protocolo IP para utilização nas atividades desenvolvidas externamente ás depedências da UFABC</t>
  </si>
  <si>
    <t>40.432.544/0001-47</t>
  </si>
  <si>
    <t>81</t>
  </si>
  <si>
    <t>193/2009</t>
  </si>
  <si>
    <t>15</t>
  </si>
  <si>
    <t>Esperança Serviços Ltda - EPP</t>
  </si>
  <si>
    <t>51.265.841/0001-61</t>
  </si>
  <si>
    <t>68</t>
  </si>
  <si>
    <t>Contratação de empresa para prestação de serviços em ar condicionado (manutenção preventiva e corretiva em equipamentos).</t>
  </si>
  <si>
    <t>Star Center Soluções em Climatização Ltda</t>
  </si>
  <si>
    <t>03.534.661/0001-95</t>
  </si>
  <si>
    <t>71</t>
  </si>
  <si>
    <t>230/2009</t>
  </si>
  <si>
    <t>90/2009</t>
  </si>
  <si>
    <t xml:space="preserve">Insdustria Brasileira de Móveis Ltda </t>
  </si>
  <si>
    <t>54.858.055/0001-66</t>
  </si>
  <si>
    <t>Contratação de pessoa jurídica especializada para a prestação dos serviços de condução de veículos automotores leves e de cargo (motorista misto), para direção de veículos da frota oficial da UFABC.</t>
  </si>
  <si>
    <t>Aquisição de Equipamentos para o CECS.</t>
  </si>
  <si>
    <t>Charis Comércio e Representações Ltda.</t>
  </si>
  <si>
    <t>Aquisição e instalação de mobiliário de laboratório para o Bloco  A.</t>
  </si>
  <si>
    <t>46</t>
  </si>
  <si>
    <t>176/2009</t>
  </si>
  <si>
    <t>Claro S.A.</t>
  </si>
  <si>
    <t>01/2010</t>
  </si>
  <si>
    <t>Contratação de empresa especializada em fornecimento e instalação de sistema de extração de fumaça para o Bloco A do Campus de Santo André.</t>
  </si>
  <si>
    <t>Air Net Comércio e Serviços de Ar Condicionado Ltda</t>
  </si>
  <si>
    <t>01.324.733/0001-44</t>
  </si>
  <si>
    <t>44</t>
  </si>
  <si>
    <t>244/2009</t>
  </si>
  <si>
    <t>Aquisição de Mobiliários Diversos para unidade Atlântica da UFABC.</t>
  </si>
  <si>
    <t>Aquisição de reagentes que serão utilizados nos laboratórios de processos e transformação I a V (Bloco B) e Nol Laboratórios de Pesquisa do Bloco A da UFABC</t>
  </si>
  <si>
    <t>Equipamentos Cientiicos Instron Ltda</t>
  </si>
  <si>
    <t>42.168.526/0001-25</t>
  </si>
  <si>
    <t>159/2009</t>
  </si>
  <si>
    <t>Nitrotec Indústria e Comércio de equipamentos para Gases Ltda</t>
  </si>
  <si>
    <t>Aquisição de Dewars para armazenagem de nitrogênio líquido para equipamentos da Central Experimental multiusuário</t>
  </si>
  <si>
    <t>05.428.997/0001-07</t>
  </si>
  <si>
    <t>05.857.218/0001-80</t>
  </si>
  <si>
    <t>19</t>
  </si>
  <si>
    <t>237/2009</t>
  </si>
  <si>
    <t>Lobov Científica, Importação, Exportação, Comércio de Equipamentos para Laboratórios Ltda</t>
  </si>
  <si>
    <t>Mcom Tecnologia Ltda - ME</t>
  </si>
  <si>
    <t xml:space="preserve">Aquisição de Equipamentos para Pós Graduação em Engenharia da informática ref. Ao Projeto " Rede de Cooperação Universitária para ensino superior e pesquisa Avançada em Tv Digital e seus cenários Interdisciplinares de Evolução. Conforme Portaria nº. 02/07/2009 </t>
  </si>
  <si>
    <t>03.471.215/0001-89</t>
  </si>
  <si>
    <t>21</t>
  </si>
  <si>
    <t>149/2009</t>
  </si>
  <si>
    <t>Contratação de empresa especializada na prestação de serviços de recepção</t>
  </si>
  <si>
    <t>51.265841/0001-61</t>
  </si>
  <si>
    <t>229/2009</t>
  </si>
  <si>
    <t>Caderode Móveis Para Escritório Ltda.</t>
  </si>
  <si>
    <t>00.366.257/0001-61</t>
  </si>
  <si>
    <t>58</t>
  </si>
  <si>
    <t>087/2009</t>
  </si>
  <si>
    <t>Marleide Silva de Brito - ME</t>
  </si>
  <si>
    <t>04.834.104/0001-52</t>
  </si>
  <si>
    <t>Board-Net Indústria e Comércio de Quadros Ltda.</t>
  </si>
  <si>
    <t>71.959.431/0001-28</t>
  </si>
  <si>
    <t>Móveis Belo Indústria e Comércio Ltda</t>
  </si>
  <si>
    <t>75.243.220/0001-45</t>
  </si>
  <si>
    <t>Marfly Viagens e Turismo Ltda.</t>
  </si>
  <si>
    <t>Contratação de empresa especializada na prestação de serviços de fornecimento de passagens aéreas nacionais.</t>
  </si>
  <si>
    <t>65</t>
  </si>
  <si>
    <t>Dispensa</t>
  </si>
  <si>
    <t>03/2010</t>
  </si>
  <si>
    <t>04/2010</t>
  </si>
  <si>
    <t>00.920.881/0001-69</t>
  </si>
  <si>
    <t>000044</t>
  </si>
  <si>
    <t>003/2010</t>
  </si>
  <si>
    <t>Aquisição de Combustíveis Automotivos (Gasolina Comum, Álcool e Óleo Diesel) para atender a frota de veículos da UFABC, durante o exercício de 2010.</t>
  </si>
  <si>
    <t>Auto Posto VIP Ltda.</t>
  </si>
  <si>
    <t>55.573.539/0001-21</t>
  </si>
  <si>
    <t>51</t>
  </si>
  <si>
    <t>254/2009</t>
  </si>
  <si>
    <t>Aquisição de botijões de 13 kg de gás GLP e fornecimento de gás GLP para botijões de 13 kg e cilindro de 45 kg</t>
  </si>
  <si>
    <t>Companhia Ultragaz S. A.</t>
  </si>
  <si>
    <t>61.602.199/0001-12</t>
  </si>
  <si>
    <t>28</t>
  </si>
  <si>
    <t>249/2009</t>
  </si>
  <si>
    <t>Contratação de pessoa jurídica especializada para prestação de serviços de transporte de pessoal de forma eventual, conforme demanda (Lote A), fornecimento de ônibus, microônibus e van, incluindo motorista, combustível, seguro total e manutenção do veículo para atender às necessidades da UFABC.</t>
  </si>
  <si>
    <t>Contratação de pessoa jurídica especializada para prestação de serviços de transporte de pessoal de forma eventual, conforme demanda (Lote B), fornecimento de ônibus, microônibus e van, incluindo motorista, combustível, seguro total e manutenção do veículo para atender às necessidades da UFABC.</t>
  </si>
  <si>
    <t>Viação Santo Ignácio Ltda.</t>
  </si>
  <si>
    <t>59.126.045/0001-50</t>
  </si>
  <si>
    <t>30</t>
  </si>
  <si>
    <t>251/2009</t>
  </si>
  <si>
    <t>Contratação de serviços de fornecimento de passagens aéreas nacionais e internacionais.</t>
  </si>
  <si>
    <t>Contratação de empresa especializada em serviços continuados de Limpeza, Asseio e Conservação Predial com fornecimento de toda mão de obra, saneantes domissanitários, materiais, equipamentos e ferramentas para o Bloco A do Campus Santo André e para o Campus de São Bernardo do Campo (Rua João Pessoa).</t>
  </si>
  <si>
    <t>Proativa Serviços de Limpeza e Conservação Ltda.</t>
  </si>
  <si>
    <t>06.214.438/0001-59</t>
  </si>
  <si>
    <t>11</t>
  </si>
  <si>
    <t>231/2009</t>
  </si>
  <si>
    <t>Office Turismo e Excursões Ltda - ME</t>
  </si>
  <si>
    <t>01.062.026/0001-27</t>
  </si>
  <si>
    <t>90</t>
  </si>
  <si>
    <t>Aquisição de galões de água mineral.</t>
  </si>
  <si>
    <t>Driserv - Empresa de mineração e Fontes de Água Mineral Ltda - EPP</t>
  </si>
  <si>
    <t>62.250.675/0001-46</t>
  </si>
  <si>
    <t>10</t>
  </si>
  <si>
    <t>252/2009</t>
  </si>
  <si>
    <t>COPSEG Segurança e Vigilância Ltda.</t>
  </si>
  <si>
    <t>03.038.653/0001-58</t>
  </si>
  <si>
    <t>57</t>
  </si>
  <si>
    <t>232/2009</t>
  </si>
  <si>
    <t>Prestação de serviços contínuos de Vigilância Patrimonial Desarmada, nas dependências dos 4 (quatro) Campi da UFABC.</t>
  </si>
  <si>
    <t>18/2010</t>
  </si>
  <si>
    <t>Contratação de empresa para Publicação de Matérias Legais no Diário Oficial da União para o exercício de 2010.</t>
  </si>
  <si>
    <t>Imprensa Nacional</t>
  </si>
  <si>
    <t>04.196.645/0001-00</t>
  </si>
  <si>
    <t>31</t>
  </si>
  <si>
    <t>001/2010</t>
  </si>
  <si>
    <t>Contratação de empresa especializada em Lavagem de Veículos oficiais pertencente à frota da UFABC.</t>
  </si>
  <si>
    <t>Red Comercial Automotiva Ltda - EPP</t>
  </si>
  <si>
    <t>07.656.375/0001-53</t>
  </si>
  <si>
    <t>007/2010</t>
  </si>
  <si>
    <t>24/2010</t>
  </si>
  <si>
    <t>26/2010</t>
  </si>
  <si>
    <t>Contratação de empresa especializada em seguro internacional de carga importada para o ano de 2010.</t>
  </si>
  <si>
    <t>Allianz Seguros S.A.</t>
  </si>
  <si>
    <t>61.573.796/0001-66</t>
  </si>
  <si>
    <t>Contratação de empresa para publicação de matérias legais em jornais de grande circulação.</t>
  </si>
  <si>
    <t>Empresa Brasileira de Comunicação - EBC</t>
  </si>
  <si>
    <t>09.168.704/0001-42</t>
  </si>
  <si>
    <t>80</t>
  </si>
  <si>
    <t>30/2010</t>
  </si>
  <si>
    <t>Aquisição de carimbos automáticos e de madeira para atendimento das demandas da Fundação Universidade Federal do ABC – UFABC, para o exercício de 2010.</t>
  </si>
  <si>
    <t>CHAVÃO CARIMBOS E CHAVES LTDA – ME</t>
  </si>
  <si>
    <t>56.912.223/0001-80</t>
  </si>
  <si>
    <t>Material</t>
  </si>
  <si>
    <t>08/2010</t>
  </si>
  <si>
    <t>01</t>
  </si>
  <si>
    <t>Prestação de serviços técnicos especializados de manutenção preventiva e corretiva de veículos, com fornecimento de componentes e peças, na frota oficial, em uso ou em trânsito, para atender a frota de veículos da FUNDAÇÃO UNIVERSIDADE FEDERAL DO ABC – UFABC.</t>
  </si>
  <si>
    <t>RETÍFICA MOTOR VIDRO LTDA EPP</t>
  </si>
  <si>
    <t>48.215.917/0001-30</t>
  </si>
  <si>
    <t>41</t>
  </si>
  <si>
    <t>06/2010</t>
  </si>
  <si>
    <t>ORIGINAL COMÉRCIO DE PEÇAS LTDA EPP</t>
  </si>
  <si>
    <t>07.199.891/0001-04</t>
  </si>
  <si>
    <t>Serviços de DESINSETIZAÇÃO (extermínio de insetos rasteiros: baratas, formigas, aranhas, pulgas, carrapatos, percevejos e traças), nas dependências das unidades da Universidade Federal do ABC – UFABC em Santo André e São Bernardo do Campo.</t>
  </si>
  <si>
    <t>Aquisição de material permanente (extintores de incêndio para o Colégio Salete) para atender as necessidades da UFABC.</t>
  </si>
  <si>
    <t>Serviços de DESRATIZAÇÃO (extermínio de roedores: camundongos, ratos de telhado e ratazanas), nas dependências das unidades da Universidade Federal do ABC – UFABC em Santo André e São Bernardo do Campo.</t>
  </si>
  <si>
    <t>RM CONTROLE DE PRAGAS LTDA</t>
  </si>
  <si>
    <t>FCV INDÚSTRIA PLATINENSE DE EXTINTORES LTDA</t>
  </si>
  <si>
    <t>03.913.904/0001-04</t>
  </si>
  <si>
    <t>06.303.712/0001-66</t>
  </si>
  <si>
    <t>67</t>
  </si>
  <si>
    <t>10/2010</t>
  </si>
  <si>
    <t>89</t>
  </si>
  <si>
    <t>Contratação de serviços de engenharia para confecção de projeto básico de cabeamento estruturado do Bloco A da UFABC.</t>
  </si>
  <si>
    <t>Ideale Engenharia de Projetos Ltda.</t>
  </si>
  <si>
    <t>08.699.403/0001-82</t>
  </si>
  <si>
    <t>019/2010</t>
  </si>
  <si>
    <t>09/03/2010
30/04/2010</t>
  </si>
  <si>
    <t>50/2010</t>
  </si>
  <si>
    <t>52/2010</t>
  </si>
  <si>
    <t>Contratação de empresa para desenvolvimento de anteprojeto de arquitetura e instalações elétricas e hidráulicas do Bloco A.</t>
  </si>
  <si>
    <t>Libeskindllovet Arquitetors S/S Ltda</t>
  </si>
  <si>
    <t>59.860.270/0001-15</t>
  </si>
  <si>
    <t xml:space="preserve">Inexigibilidade </t>
  </si>
  <si>
    <t>Aquisição de equipamento para instalação e/ou manutenção do cabeamento estruturado (Óptico e UTP), para o Bloco A e demais unidades da UFABC.</t>
  </si>
  <si>
    <t>Digital Tecnologia da Informação Ltda ME</t>
  </si>
  <si>
    <t>06.097.101/0001-09</t>
  </si>
  <si>
    <t>34</t>
  </si>
  <si>
    <t>024/2010</t>
  </si>
  <si>
    <t xml:space="preserve">JDSU do Brasil Ltda </t>
  </si>
  <si>
    <t>31.449.861/0001-85</t>
  </si>
  <si>
    <t xml:space="preserve">AGC Telecom Indústria e Comércio de Equipamentos Ltda </t>
  </si>
  <si>
    <t>55.879.233/0001-06</t>
  </si>
  <si>
    <t xml:space="preserve">Serviço </t>
  </si>
  <si>
    <t>Aquisição de óleo Diesel metropolitano para abastecer o gerador de energia do edifício do Bloco B da UFABC.</t>
  </si>
  <si>
    <t>Combustran Derivados de Petróleo Ltda.</t>
  </si>
  <si>
    <t>47.495.429/0001-60</t>
  </si>
  <si>
    <t>64</t>
  </si>
  <si>
    <t>025/2010</t>
  </si>
  <si>
    <t xml:space="preserve">Instalação e configuração de sistema de telefonia analógica e de central telefônica, incluindo locação e manutenção de PABX na dependência do Bloco Sigma da UFABC. </t>
  </si>
  <si>
    <t>Rodrigues Cruz Telecomunicação &amp; Eletricidade Ltda - EPP</t>
  </si>
  <si>
    <t>028/2010</t>
  </si>
  <si>
    <t>61.836.565/0001-06</t>
  </si>
  <si>
    <t>Contratação de empresa especializada na prestação de serviços de "Enlace de Internet Dedicado" - Protocolo IP para o Colégio Salete - SBC da UFABC.</t>
  </si>
  <si>
    <t>ABC Net Telecomunicações e Tecnologia Ltda.</t>
  </si>
  <si>
    <t>01.497.808/0001-99</t>
  </si>
  <si>
    <t>14</t>
  </si>
  <si>
    <t>029/2010</t>
  </si>
  <si>
    <t>55/2010</t>
  </si>
  <si>
    <t>Aquisição de chancelas de mesa para marca d'água personalizada da UFABC.</t>
  </si>
  <si>
    <t xml:space="preserve">Marca D'Água Personal Ltda ME </t>
  </si>
  <si>
    <t>01.989.651/0001-19</t>
  </si>
  <si>
    <t xml:space="preserve">Material </t>
  </si>
  <si>
    <t>036/2010</t>
  </si>
  <si>
    <t>Realização de Concurso Público para provimento de cargos integrantes do plano de carreira dos cargos Técnico-Administrativo em educação</t>
  </si>
  <si>
    <t>Agassi Indústria e Comércio Ltda</t>
  </si>
  <si>
    <t>02.079.619/0001-69</t>
  </si>
  <si>
    <t>040/2010</t>
  </si>
  <si>
    <t>Hidrotest - Serviços e Equipamentos de Combate a Incêndios Ltda Epp</t>
  </si>
  <si>
    <t>07.983.670/0001-14</t>
  </si>
  <si>
    <t>06</t>
  </si>
  <si>
    <t>61/2010</t>
  </si>
  <si>
    <t>Aquisição de serviços de chaveiro.</t>
  </si>
  <si>
    <t>Chavão Carimbos e Chaves Ltda - ME</t>
  </si>
  <si>
    <t>037/2010</t>
  </si>
  <si>
    <t>71.680.193/0001-17</t>
  </si>
  <si>
    <t>Vitec Comércio, Manufaturas, Importação e Exportação de Produtos Audiovisuais Ltda - EPP</t>
  </si>
  <si>
    <t>08.144.355/0001-66</t>
  </si>
  <si>
    <t>17</t>
  </si>
  <si>
    <t>042/2010</t>
  </si>
  <si>
    <t>CANCELADO</t>
  </si>
  <si>
    <t>Aquisição de suporte para projetor multimídia.</t>
  </si>
  <si>
    <t>034/2010</t>
  </si>
  <si>
    <t>64/2010</t>
  </si>
  <si>
    <t>Vencido</t>
  </si>
  <si>
    <t>Aquisição de material para cabeamento estruturado ( ópitico e UTP) para bloco A, Bloco Sigma e outras unidades da UFABC.</t>
  </si>
  <si>
    <t>66/2010</t>
  </si>
  <si>
    <t xml:space="preserve">Fornecimento e entrega parcelada de Nitrogênio líquido, em tambores adequados, para garantir o abastecimento dos tambores dos Laboratórios de Pesquisa do CCNH da UFABC, para o exercício de 2010. </t>
  </si>
  <si>
    <t>Meirelucia Almeida ME</t>
  </si>
  <si>
    <t>03.905.773/0001-05</t>
  </si>
  <si>
    <t>33</t>
  </si>
  <si>
    <t>035/2010</t>
  </si>
  <si>
    <t>67/2010</t>
  </si>
  <si>
    <t>Avantti Combustíveis Ltda</t>
  </si>
  <si>
    <t>07.793.634/0001-98</t>
  </si>
  <si>
    <t>53/2010</t>
  </si>
  <si>
    <t>69/2010</t>
  </si>
  <si>
    <t>04/2/2010
05/4/2010
02/07/2010</t>
  </si>
  <si>
    <t>Contratação de empresa gráfica para confecção de Diplomas, para os cursos da graduação e pós-graduação da UFABC.</t>
  </si>
  <si>
    <t>Thomas Greg &amp; Sons Gráfica e Serviços, Ind. e Com., Imp. E Exp. de Equipamentos Ltda</t>
  </si>
  <si>
    <t>03.514.896/0001-15</t>
  </si>
  <si>
    <t>Telcabos Telecomunicações  e Informática Ltda</t>
  </si>
  <si>
    <t>Contratação de Serviço de Clipping</t>
  </si>
  <si>
    <t>Dobel Distribuidora de Diário Oficial de Brasília e Estados Ltda</t>
  </si>
  <si>
    <t>89.320.360/0001-84</t>
  </si>
  <si>
    <t>Prestação de serviços continuados especializados em registros e assessorias junto aos respectivos órgãos públicos, para elaboração, execução e acompanhamento dos processos que irão originar licenças, que habilitam a UFABC a exercer atividades com produtos químicos controlados.</t>
  </si>
  <si>
    <t>G. Bertelli Assessoria em Documentos Ltda</t>
  </si>
  <si>
    <t>03.158.138/0001-01</t>
  </si>
  <si>
    <t>70/2010</t>
  </si>
  <si>
    <t>71/2010</t>
  </si>
  <si>
    <t>23006</t>
  </si>
  <si>
    <t>04</t>
  </si>
  <si>
    <t>94</t>
  </si>
  <si>
    <t>PA Campo 4</t>
  </si>
  <si>
    <t>PA Campo 3</t>
  </si>
  <si>
    <t>PA Campo 2</t>
  </si>
  <si>
    <t>PA Campo 1</t>
  </si>
  <si>
    <t>PROCESSO ADMINISTRATIVO</t>
  </si>
  <si>
    <t>CONTRATO</t>
  </si>
  <si>
    <t>PERÍODO DE VIGÊNCIA</t>
  </si>
  <si>
    <t>LICITAÇÃO</t>
  </si>
  <si>
    <t>Data Publicação do Contrato</t>
  </si>
  <si>
    <t>Data Revisão de Valores</t>
  </si>
  <si>
    <t>Data do Acréscimo ou Supressão (até 25%)</t>
  </si>
  <si>
    <t>Prorrogação - Data de Encerramento da Nova Vigência</t>
  </si>
  <si>
    <t>Prorrogação - Data de Início da Nova Vigência</t>
  </si>
  <si>
    <t>TERMOS ADITIVOS</t>
  </si>
  <si>
    <t>Número do Termo Aditivo</t>
  </si>
  <si>
    <t>Valor do Aditivo</t>
  </si>
  <si>
    <t>Data Publicação do Aditivo</t>
  </si>
  <si>
    <t>10.828.286/0001-51</t>
  </si>
  <si>
    <t>58.954.694/0001-86</t>
  </si>
  <si>
    <t>06.003.551/0001-95</t>
  </si>
  <si>
    <t>01.530.501/0001-42</t>
  </si>
  <si>
    <t>71.443.667/0001-07</t>
  </si>
  <si>
    <t>56.389.752/0001-40</t>
  </si>
  <si>
    <t>Leonor Comercial Ltda - EPP</t>
  </si>
  <si>
    <t>10.393.974/0001-36</t>
  </si>
  <si>
    <t>02.661.790/0001-81</t>
  </si>
  <si>
    <t>68.337.658/0001-27</t>
  </si>
  <si>
    <t>Sigma - Aldrich Brasil Ltda</t>
  </si>
  <si>
    <t>29.976.032/0001-09</t>
  </si>
  <si>
    <t>Vetec Química Fina Ltda</t>
  </si>
  <si>
    <t>08.416.502/0001-00</t>
  </si>
  <si>
    <t>03.293.741/0001-04</t>
  </si>
  <si>
    <t>68.886.605/0001-65</t>
  </si>
  <si>
    <t>07.705.178/0001-87</t>
  </si>
  <si>
    <t>02.587.710/0001-95</t>
  </si>
  <si>
    <t>01.293.314/0001-92</t>
  </si>
  <si>
    <t>53.994.497/0001-77</t>
  </si>
  <si>
    <t>205/2010</t>
  </si>
  <si>
    <t>193/2010</t>
  </si>
  <si>
    <t>55.741.110/0001-04</t>
  </si>
  <si>
    <t>02.930.607/0001-04</t>
  </si>
  <si>
    <t>FM &amp; F TECNOLOGIA LTDA</t>
  </si>
  <si>
    <t>200/2010</t>
  </si>
  <si>
    <t>09.372.101/0001-68</t>
  </si>
  <si>
    <t>08.288.901/0001-32</t>
  </si>
  <si>
    <t>01.151.850/0001-53</t>
  </si>
  <si>
    <t>Ludwig Biotecnologia Ltda</t>
  </si>
  <si>
    <t>07.319.546/0001-59</t>
  </si>
  <si>
    <t>07.247.883/0001-88</t>
  </si>
  <si>
    <t>72.949.449/0001-01</t>
  </si>
  <si>
    <t>61.100.244/0001-30</t>
  </si>
  <si>
    <t>59</t>
  </si>
  <si>
    <t>48.071.377/0001-68</t>
  </si>
  <si>
    <t>05.007.617/0001-52</t>
  </si>
  <si>
    <t>00.351.210/0001-24</t>
  </si>
  <si>
    <t>05.213.235/0001-85</t>
  </si>
  <si>
    <t>Interquattri Informática e Telecomunicações Ltda</t>
  </si>
  <si>
    <t>86</t>
  </si>
  <si>
    <t>08.334.592/0001-90</t>
  </si>
  <si>
    <t>01.199.377/0001-84</t>
  </si>
  <si>
    <t>08</t>
  </si>
  <si>
    <t>52</t>
  </si>
  <si>
    <t>08.875.919/0001-30</t>
  </si>
  <si>
    <t>67.774.679/0001-47</t>
  </si>
  <si>
    <t>Nova Analítica Importação e Exportação Ltda</t>
  </si>
  <si>
    <t>Aquisição de licenças de uso perpétuo do software acadêmico "MATHEMATICA", para instalação em computadores e servidores de dados instalados em todas as unidades da UFABC, com atualizações, suporte e garantia por um período de 36 meses.</t>
  </si>
  <si>
    <t>Pic Informática Ltda</t>
  </si>
  <si>
    <t>68.118.942/0001-02</t>
  </si>
  <si>
    <t>72/2010</t>
  </si>
  <si>
    <t>73/2010</t>
  </si>
  <si>
    <t>Ampliação da central privada de Comutação Telefônica (PABX - IP/TDM) Tipo CPA-T, migração da central de PABX da Unidade Catequese para o Bloco B e Contratação de Garantia para o parque de equipamento resultante.</t>
  </si>
  <si>
    <t>Aquisição de animais para laboratório. Ratos machos albinos da raça Wistar para aulas práticas no laboratório do Núcleo de Cognição e Sistemas Complexos</t>
  </si>
  <si>
    <t>Fundação de Desenvolvimento da Unicamp - FUNCAMP</t>
  </si>
  <si>
    <t>49.607.336/0001-06</t>
  </si>
  <si>
    <t xml:space="preserve">Aquisição de roteador e sistema VPN para atendimento às demandas da UFABC, incluindo garantia. </t>
  </si>
  <si>
    <t>Prestação de serviço de remoção de máquina de ensaios universal (Instron).</t>
  </si>
  <si>
    <t>Mentor Serviços &amp; Soluções de Transporte Ltda. - EPP.</t>
  </si>
  <si>
    <t>05.955.051/0001-90</t>
  </si>
  <si>
    <t>Aquisição de Módulo Universal para eletroeletrônica e cartões para eletricidade básica AC e DC</t>
  </si>
  <si>
    <t>Datapol Eletrônica Ltda</t>
  </si>
  <si>
    <t>20.175.121/0001-81</t>
  </si>
  <si>
    <t>87</t>
  </si>
  <si>
    <t>Contratação de empresa especializada em execução de serviços de terraplanagem e contenções para o terreno do futuro campus da UFABC em São Bernardo do Campo.</t>
  </si>
  <si>
    <t>Semenge S/A Engenharia e Empreendimentos</t>
  </si>
  <si>
    <t>76.491.620/0001-32</t>
  </si>
  <si>
    <t xml:space="preserve">Concorrência </t>
  </si>
  <si>
    <t>01/2009</t>
  </si>
  <si>
    <t>Contratação em carater de emergência de estabilização e contenção de talude nas obras do Campus Santo André.</t>
  </si>
  <si>
    <t>Solojet Serviços e Mão de Obra Ltda EPP</t>
  </si>
  <si>
    <t>08.871.811/0001-70</t>
  </si>
  <si>
    <t>Primeiro</t>
  </si>
  <si>
    <t>98</t>
  </si>
  <si>
    <t>Contratação de empresa para execução de serviços de fornecimento e instalação de escadas metálicas para o Bloco A do Campus Santo André.</t>
  </si>
  <si>
    <t>João Aparecido Dias Construções EPP.</t>
  </si>
  <si>
    <t>03.471.864/0001-80</t>
  </si>
  <si>
    <t>x</t>
  </si>
  <si>
    <t>22</t>
  </si>
  <si>
    <t>Aquisição de material permanente que será utilizado nas disciplinas do curso de Engenharia de Gestão da UFABC.</t>
  </si>
  <si>
    <t>61</t>
  </si>
  <si>
    <t>16</t>
  </si>
  <si>
    <t>Aquisição de software ProModel para as disciplinas do curso de Engenharia de Gestão da UFABC.</t>
  </si>
  <si>
    <t>Contratação de Serviço de Mailing</t>
  </si>
  <si>
    <t>Maxetron Serviços de Tecnologia e Informações Ltda</t>
  </si>
  <si>
    <t>66.052.242/0001-37</t>
  </si>
  <si>
    <t>37</t>
  </si>
  <si>
    <t>78</t>
  </si>
  <si>
    <t>Aquisição de prensas, fornos e aparelhos para ensaios de temperabilidade que serão utilizados nas disciplinas do curso de Engenharia de Materiais da UFABC.</t>
  </si>
  <si>
    <t>Aquisição de bancadas ópticas, tipo estações de trabalho, que serão utilizadas nas disciplinas do curso de Engenharia de Instrumentação, Automação e Robótica da Fundação Universidade Federal do ABC - UFABC, incluindo garantia</t>
  </si>
  <si>
    <t>LYNX COMÉRCIO E IMPORTAÇÃO LTDA</t>
  </si>
  <si>
    <t>Contratação de empresa para publicação de matérias legais em jornais de grande circulação - Empresa Brasileira de Comunicação (EBC) para complementação do exercício 2010 (Contrato 40.2010 já consumido totalmente).</t>
  </si>
  <si>
    <t>76/2010</t>
  </si>
  <si>
    <t>00.565.830/0001-66</t>
  </si>
  <si>
    <t>R$      120.000.00</t>
  </si>
  <si>
    <t>88</t>
  </si>
  <si>
    <t>Aquisição de canal para experimentos hidráulicos, sistema de alimentação solar e estereoscópio de mesa, que serão utilizados nas disciplinas do curso de engenharia ambiental da UFABC.</t>
  </si>
  <si>
    <t>75/2010</t>
  </si>
  <si>
    <t>Aquisição de Materiais Permanentes de Grande Porte para o Laboratório do Núcleo de Cognição e Sistemas Complexos</t>
  </si>
  <si>
    <t>Solução Integrada Comercial Ltda-ME</t>
  </si>
  <si>
    <t>American Lab Indústria e Comércio de Produtos para Laboratórios</t>
  </si>
  <si>
    <t>02.268.111/0001-09</t>
  </si>
  <si>
    <t>07.368..433/0001-43</t>
  </si>
  <si>
    <t>Genolab Indústria, Comércio, Importação e Exportação Ltda</t>
  </si>
  <si>
    <t>05.548.643/0001-98</t>
  </si>
  <si>
    <t>Aquisição de armários deslizantes</t>
  </si>
  <si>
    <t>61.633.095/0001-75</t>
  </si>
  <si>
    <t>78/2010</t>
  </si>
  <si>
    <t>Aquisição e instalação de mobiliário para laboratórios dos Centros CECS e CMCC da UFABC.</t>
  </si>
  <si>
    <t>GGL Indústria de Móveis de Aço Ltda.</t>
  </si>
  <si>
    <t>02.985.342/0001-33</t>
  </si>
  <si>
    <t>Caviglia &amp; Cia Ltda.</t>
  </si>
  <si>
    <t>000531</t>
  </si>
  <si>
    <t>Aquisição de materiais permanentes de pequeno porte para o laboratório do Núcleo de Cognição de Sistemas Complexos, situado no Campus Atlântica.</t>
  </si>
  <si>
    <t>45</t>
  </si>
  <si>
    <t>Aquisição de Kit de sistemas ópticos e sistema de imageamento com câmeras CCD para as disciplinas da Engenharia de Instrumentação, Automação e Robótica da UFABC.</t>
  </si>
  <si>
    <t>Optovac Mecânica e Optoeletrônica Ltda</t>
  </si>
  <si>
    <t>53.977.542/0001-85</t>
  </si>
  <si>
    <t>Contratação de Serviços Gráficos</t>
  </si>
  <si>
    <t>Premier Indústria Gráfica e Editora Ltda - ME</t>
  </si>
  <si>
    <t>09.606.817/0001-82</t>
  </si>
  <si>
    <t>81/2010</t>
  </si>
  <si>
    <t>Aquisição de material permanente (Balança Digital)</t>
  </si>
  <si>
    <t>Turchiello &amp; Ferreira Ltda</t>
  </si>
  <si>
    <t>04.461.106/0001-43</t>
  </si>
  <si>
    <t>80/2010</t>
  </si>
  <si>
    <t>Aquisição de material permanente (Balança Antropométrica)</t>
  </si>
  <si>
    <t>Marte Comércio de Instrumentação Analitica Ltda - EPP</t>
  </si>
  <si>
    <t>30/08/2010
08/09/2010</t>
  </si>
  <si>
    <t>Contratação de empresa para suporte em Storage, para atendimento das demandas de computação cinetífica da UFABC.</t>
  </si>
  <si>
    <t>Contratação de Serviços de Manutenção Preventiva e Corretiva para os Elevadores dos Campi Santo André e São Bernardo do Campo</t>
  </si>
  <si>
    <t>Thyssenkrupp Elevadores S/A</t>
  </si>
  <si>
    <t>90.347.840/0003-80</t>
  </si>
  <si>
    <t>Aquisição de material permanente - Gerador de Energia - para o Laboratório do Núcleo de Cognição e Sistemas Complexos, situado no Campus Atlântica.</t>
  </si>
  <si>
    <t>Contratação de empresa de engenharia para construção da terceira etapa de implantação do campus São Bernardo (Blocos Beta, Gama, Delta, Omega, Biotério e Urbanismo).</t>
  </si>
  <si>
    <t>CONSTRUTORA HUDSON LTDA.</t>
  </si>
  <si>
    <t>57.133.456/0001-47</t>
  </si>
  <si>
    <t>Aquisição de maletas para fitas magnéticas para a UFABC.</t>
  </si>
  <si>
    <t>69</t>
  </si>
  <si>
    <t>Aquisição de ativos e equipamentos para manutenção das centrais de processamentos de dados (CPD</t>
  </si>
  <si>
    <t>000829</t>
  </si>
  <si>
    <t>FARNELL NEWARK BRASIL DISTR. PROD. ELETRÔNICOS LTDA</t>
  </si>
  <si>
    <t>01.949.458/0001-54</t>
  </si>
  <si>
    <t>SOUTH COMERCIAL LTDA</t>
  </si>
  <si>
    <t>04.368.052/0001-76</t>
  </si>
  <si>
    <t>ABOVE-NET COMÉRCIO DE INFORMÁTICA, TELECOMUNICAÇÃO E SERVIÇOS LTDA</t>
  </si>
  <si>
    <t>05.920.155/0001-60</t>
  </si>
  <si>
    <t>92</t>
  </si>
  <si>
    <t>Contratação de Pessoa Jurídica especializada na prestação de serviços gráficos em impressão digital, monocromáticos e policromáticos, incluindo o acabamento, papel lona e todo material de suprimento.</t>
  </si>
  <si>
    <t>Belge Engenharia e Sistemas Ltda</t>
  </si>
  <si>
    <t>WFDS-Redprinter Com.Import.Export.e Serv. De Comp. Gráfica Ltda</t>
  </si>
  <si>
    <t>10.867.766/0001-21</t>
  </si>
  <si>
    <t>00.567.365/0001-00</t>
  </si>
  <si>
    <t>101/2010</t>
  </si>
  <si>
    <t>Aquisição de equipamentos que serão utilizados nas disciplinas do Curso de Bioengenharia da UFABC</t>
  </si>
  <si>
    <t>Aquisição de módulos e cartões para eletricidade básica AC e DC para as disciplinas de Engenharia de Instrumentação, Automação e Robótica da UFABC</t>
  </si>
  <si>
    <t>95/2010</t>
  </si>
  <si>
    <t>Indústria Brasileira de Móveis Ltda.</t>
  </si>
  <si>
    <t>Casa Shopping Manuf de Móveis Prod. Metalúrgico Ltda - ME</t>
  </si>
  <si>
    <t>72.932.809/0001-62</t>
  </si>
  <si>
    <t>001108</t>
  </si>
  <si>
    <t>91</t>
  </si>
  <si>
    <t>000998</t>
  </si>
  <si>
    <t>000848</t>
  </si>
  <si>
    <t>98/2010</t>
  </si>
  <si>
    <t>Aquisição de Módulo do Espectômetro miniatura, que será utilizado nas disciplinas do curso de Bioengenharia</t>
  </si>
  <si>
    <t>US Biosolutions Brasil Importação e Exportação de Equipamentos Analíticos Ltda</t>
  </si>
  <si>
    <t>05.775.415/0001-50</t>
  </si>
  <si>
    <t>Contratação emergencial de empresa para fornecimento de passagens aéreas.</t>
  </si>
  <si>
    <t>11.464.383/0001-75</t>
  </si>
  <si>
    <t>Prestação de serviços de produção musical, gravação, pós produção, mixagem e masterização de CD musical com 10 (dez) faixas musicais e 10 (dez) faixas de diálogos intercalados, totalizando aproximadamente 30 (trinta) minutos de áudio.</t>
  </si>
  <si>
    <t>Naya Corregiari Jorge - ME</t>
  </si>
  <si>
    <t>09.530.166/0001-94</t>
  </si>
  <si>
    <t>102/2010</t>
  </si>
  <si>
    <t>Ray Tony Serviços de Limpeza Ltda - ME</t>
  </si>
  <si>
    <t>10.643.999/0001-40</t>
  </si>
  <si>
    <t>Aquisição de reagentes para utilização na disciplina de instrumentação analítica.</t>
  </si>
  <si>
    <t>Aquisição de materiais de consumo destinados às disciplinas do curso de Engenharia da Informação da UFABC.</t>
  </si>
  <si>
    <t>000851</t>
  </si>
  <si>
    <t>000863</t>
  </si>
  <si>
    <t>000881</t>
  </si>
  <si>
    <t>000850</t>
  </si>
  <si>
    <t>Contratação de empresa de recarga de extintores da UFABC.</t>
  </si>
  <si>
    <t>RESCINDIDO</t>
  </si>
  <si>
    <t>1 TA - 12/08/2010</t>
  </si>
  <si>
    <t>Aerotur Serviços de Viagens Ltda. EPP</t>
  </si>
  <si>
    <t>05.120.923/0001-09</t>
  </si>
  <si>
    <t>103/2010</t>
  </si>
  <si>
    <t>Universo Informática e Ferragens Ltda EPP</t>
  </si>
  <si>
    <t>03.875.307.0001-24</t>
  </si>
  <si>
    <t>Festo Brasil Ltda</t>
  </si>
  <si>
    <t>57.582.793/0001-11</t>
  </si>
  <si>
    <t>106/2010</t>
  </si>
  <si>
    <t xml:space="preserve">Bastos Comércio de Livros Ltda </t>
  </si>
  <si>
    <t>11.116.850/0001-76</t>
  </si>
  <si>
    <t xml:space="preserve">Aquisição de etiquetas e ribbons para impressora térmica portátil, modelo TLS2200 da marca Brady, para atendimento das demandas da Divisão de Patrimônio da UFABC, incluindo garantia de 03 (três) meses. </t>
  </si>
  <si>
    <t>Aquisição de Livros Nacionais</t>
  </si>
  <si>
    <t>114/2010</t>
  </si>
  <si>
    <t>29/09/2010</t>
  </si>
  <si>
    <t>Aquisição de materiais permanentes (Kit Pêndulo Invertido e Kit Suspensão Ativa), que serão utilizados nas disciplinas do curso de Engenharia de Instrumentação, Automação e Robótica da UFABC.</t>
  </si>
  <si>
    <t>Techsim Produtos e Serviços em Tecnologia Ltda</t>
  </si>
  <si>
    <t>04.032.716/0001-21</t>
  </si>
  <si>
    <t>105/2010</t>
  </si>
  <si>
    <t>104/2010</t>
  </si>
  <si>
    <t>Serviço Emergencial</t>
  </si>
  <si>
    <t>02.134.569/0001-75</t>
  </si>
  <si>
    <t>CIDEPE - Centro Industrial de Equipamentos de Ensino e Pesquisa Ltda</t>
  </si>
  <si>
    <t>112/2010</t>
  </si>
  <si>
    <t>107/2010</t>
  </si>
  <si>
    <t>Aquisição de equipamentos para análises térmicas que será utilizado nas Disciplinas de Engenharia de Materiais</t>
  </si>
  <si>
    <t>Netzch do Brasil Indústria e Comércio Ltda</t>
  </si>
  <si>
    <t>06.789.618/0001-69</t>
  </si>
  <si>
    <t>122/2010</t>
  </si>
  <si>
    <t>Gold Comércio de Equipamentos Ltda-ME</t>
  </si>
  <si>
    <t>Fenix Empreendimentos Educacionais Ltda-ME</t>
  </si>
  <si>
    <t>10.730.948/0001-56</t>
  </si>
  <si>
    <t>Contratação de serviços de zeladoria</t>
  </si>
  <si>
    <t>92/2010</t>
  </si>
  <si>
    <t>Baruk Comércio de Equipamentos de Segurança Ltda-ME</t>
  </si>
  <si>
    <t>Aquisição de Material Permanente para as Disciplinas do Curso de Engenharia Aeroespacial</t>
  </si>
  <si>
    <t>113/2010</t>
  </si>
  <si>
    <t>F.T.C. Sistemas Eletrônicos Ltda</t>
  </si>
  <si>
    <t>02.093.782/0001-10</t>
  </si>
  <si>
    <t>Savassi Distribuidora Ltda</t>
  </si>
  <si>
    <t>03.485.779/0001-70</t>
  </si>
  <si>
    <t>130/2010</t>
  </si>
  <si>
    <t>Aquisição de Câmera Digital e Moinho Horizontal de Jarros que serão utilizados nas disciplinas do Curso de Engenharia de Materiais</t>
  </si>
  <si>
    <t>109/2010</t>
  </si>
  <si>
    <t>MARCONILAB EQUIPAMENTOS PARA LABORATORIOS LTDA ME</t>
  </si>
  <si>
    <t>MICROLLAGOS MICROSCOPIA CIENTIFICA LTDA</t>
  </si>
  <si>
    <t>05.897.431/0001-16</t>
  </si>
  <si>
    <t>Aquisição de cilindro de gases e regulador de pressão que serão utilizados nas disciplinas do curso de Bioengenharia</t>
  </si>
  <si>
    <t>J.A. GASES INDUSTRIAIS E MEDICINAIS LTDA</t>
  </si>
  <si>
    <t>M T R INDUSTRIA E COMERCIO LTDA</t>
  </si>
  <si>
    <t>08.262.006/0001-49</t>
  </si>
  <si>
    <t>43.080.241/0001-09</t>
  </si>
  <si>
    <t>Contratação de empresa para elaboração de vídeo institucional</t>
  </si>
  <si>
    <t>Contratação de empresa especializada na prestação de serviço de passagens aéreas (nacional e internacional) e operacionalização de serviços 2010.</t>
  </si>
  <si>
    <t>AEROTUR SERVICOS DE VIAGENS LTDA EPP.</t>
  </si>
  <si>
    <t>Contratação de serviços de projeto e execução de cabeamento estruturado (dados e voz) para Bloco A da UFABC</t>
  </si>
  <si>
    <t>001087</t>
  </si>
  <si>
    <t>EXPERNET EXPERNET TELEMÁTICA LTDA</t>
  </si>
  <si>
    <t>65.549.479/0001-65</t>
  </si>
  <si>
    <t>93/2010</t>
  </si>
  <si>
    <t>IBITEC COMERCIO E SERVICOS DE TELECOMUNICACOES LTDA</t>
  </si>
  <si>
    <t>07.443.044/0001-35</t>
  </si>
  <si>
    <t>115/2010</t>
  </si>
  <si>
    <t>Prestação de serviços de natureza continuada de postos de Ajudante Geral, para a execução dos serviços de apoio as atividade operacionais, no que tange ao recebimento, identificação, transposição, armazenamento, carregamento e descarregamento de materiais</t>
  </si>
  <si>
    <t>097/2010</t>
  </si>
  <si>
    <t>Aquisição de rugosímetro, viscosímetro rotacional e tensiômetro que serão utilizados nas disciplinas do Curso de Bioengenharia da UFABC</t>
  </si>
  <si>
    <t>ALKAHEST COMERCIO IMPORTACAO E EXPORTACAO DE PRODUTOS</t>
  </si>
  <si>
    <t>08.399.449/0001-86</t>
  </si>
  <si>
    <t>BOOG COMERCIO E IMPORTACAO LTDA</t>
  </si>
  <si>
    <t>10.519.805/0001-08</t>
  </si>
  <si>
    <t>117/2010</t>
  </si>
  <si>
    <t>Aquisição de materiais permanentes para utilização nas disciplinas do curso de Engenharia da Informação da UFABC, incluindo garantia.</t>
  </si>
  <si>
    <t>116/2010</t>
  </si>
  <si>
    <t>N. H. Neto Comércio de Instrumentos de Medição - EPP</t>
  </si>
  <si>
    <t>10.376.569/0001-00</t>
  </si>
  <si>
    <t xml:space="preserve">Equacional Elétrica e Mecânica Ltda </t>
  </si>
  <si>
    <t>46.488.482/0001-71</t>
  </si>
  <si>
    <t>Aquisição de material / equipamento ( transformador monofásico) para utilização em várias disciplinas do curso de Engenharia de Instrumentação, Automação e Robótica da UFABC, incluindo garantia.</t>
  </si>
  <si>
    <t>140/2010</t>
  </si>
  <si>
    <t>Aquisição de material / equipamento (eletroímã didático de tração) para utilização em várias disciplinas do curso de Engenharia de Instrumentação, Automação e Robótica da UFABC, incluindo garantia.</t>
  </si>
  <si>
    <t>05.990.063/0001-56</t>
  </si>
  <si>
    <t>08.108.099/0001-51</t>
  </si>
  <si>
    <t>11.232.743/0001-03</t>
  </si>
  <si>
    <t>60.820.321/0001-64</t>
  </si>
  <si>
    <t>110/2010</t>
  </si>
  <si>
    <t>BASE SOLIDA EQUIPAMENTOS LTDA</t>
  </si>
  <si>
    <t>09.292.629/0001-27</t>
  </si>
  <si>
    <t>123/2010</t>
  </si>
  <si>
    <t>Contratação de empresa especializada para realização do concurso público para provimento de servidores técnico-administrativos 2010.</t>
  </si>
  <si>
    <t>INSTRUTEMP INSTRUMENTOS DE MEDICAO LTDA</t>
  </si>
  <si>
    <t>GENOLAB INDUSTRIA, COMERCIO, IMPORTACAO E EXPORTACAO LT</t>
  </si>
  <si>
    <t>03.996.661/0001-07</t>
  </si>
  <si>
    <t>127/2010</t>
  </si>
  <si>
    <t>Contratação de pessoa jurídica, espec. na prestação de serviço de confecção de banners e faixas, incluindo acabamento papel ou lona e todo material de suprimento</t>
  </si>
  <si>
    <t>04/11/2010</t>
  </si>
  <si>
    <t>04/05/2011</t>
  </si>
  <si>
    <t>UNIVERSIDADE MUNICIPAL DE SÃO CAETANO DO SUL</t>
  </si>
  <si>
    <t>44.392.215/0001-70</t>
  </si>
  <si>
    <t>128/2010</t>
  </si>
  <si>
    <t>Aquisição de software para as disciplinas do curso de Engenharia de Gestão da UFABC.</t>
  </si>
  <si>
    <t>29/09/2010 
R$ 239.360,07</t>
  </si>
  <si>
    <t>001483</t>
  </si>
  <si>
    <t>Contratação de empresa para prestação de serviços especializados de instalações elétricas para adequação dos Laboratórios do Bloco A do Campus Santo André da UFABC.</t>
  </si>
  <si>
    <t>Empreitec Engenharia e Eletricidade Ltda.</t>
  </si>
  <si>
    <t>03.143.862/0001-62</t>
  </si>
  <si>
    <t>29/10/2010 - Aditivo R$ 7.500,00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</si>
  <si>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</si>
  <si>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</si>
  <si>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</si>
  <si>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</si>
  <si>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</si>
  <si>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</si>
  <si>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</si>
  <si>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</si>
  <si>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</si>
  <si>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</si>
  <si>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</si>
  <si>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</si>
  <si>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</si>
  <si>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</si>
  <si>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</si>
  <si>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</si>
  <si>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</si>
  <si>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</si>
  <si>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</si>
  <si>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</si>
  <si>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</si>
  <si>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</si>
  <si>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</si>
  <si>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</si>
  <si>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</si>
  <si>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</si>
  <si>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</si>
  <si>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</si>
  <si>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</si>
  <si>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</si>
  <si>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</si>
  <si>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</si>
  <si>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</si>
  <si>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</si>
  <si>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</si>
  <si>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</si>
  <si>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</si>
  <si>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</si>
  <si>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</si>
  <si>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</si>
  <si>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</si>
  <si>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</si>
  <si>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</si>
  <si>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</si>
  <si>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</si>
  <si>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</si>
  <si>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</si>
  <si>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</si>
  <si>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</si>
  <si>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</si>
  <si>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</si>
  <si>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</si>
  <si>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</si>
  <si>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</si>
  <si>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</si>
  <si>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</si>
  <si>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</si>
  <si>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</si>
  <si>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</si>
  <si>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</si>
  <si>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</si>
  <si>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</si>
  <si>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</si>
  <si>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</si>
  <si>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</si>
  <si>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</si>
  <si>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</si>
  <si>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</si>
  <si>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</si>
  <si>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</si>
  <si>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</si>
  <si>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</si>
  <si>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</si>
  <si>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</si>
  <si>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</si>
  <si>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</si>
  <si>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</si>
  <si>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</si>
  <si>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</si>
  <si>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</si>
  <si>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</si>
  <si>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</si>
  <si>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</si>
  <si>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</si>
  <si>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</si>
  <si>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</si>
  <si>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</si>
  <si>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</si>
  <si>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</si>
  <si>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</si>
  <si>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</si>
  <si>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</si>
  <si>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</si>
  <si>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</si>
  <si>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</si>
  <si>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</si>
  <si>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</si>
  <si>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</si>
  <si>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</si>
  <si>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</si>
  <si>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</si>
  <si>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</si>
  <si>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</si>
  <si>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</si>
  <si>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</si>
  <si>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</si>
  <si>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</si>
  <si>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</si>
  <si>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</si>
  <si>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Amilton Guimarães - EPP</t>
  </si>
  <si>
    <t>71.511.349/0001-36</t>
  </si>
  <si>
    <t>Aquisição de materiais permanentes que serão utilizados nas discipinas mecânica dos sólidos (BC 1104) e vibrações lineares 9EN 2204).</t>
  </si>
  <si>
    <t>EMIC - Equipamentos e Sistemas de Ensaio Ltda</t>
  </si>
  <si>
    <t>02.093.785/0001-10</t>
  </si>
  <si>
    <t>62.486.923/0001-52</t>
  </si>
  <si>
    <t xml:space="preserve">Aquisição de equipamento (placa de desenvolvimento com DPS de ponto fixo) para a utilização nas disciplinas relacionadas ao curso de Graduação em Engenharia de Informação da UFABC, incluindo garantia. </t>
  </si>
  <si>
    <t>154/2010</t>
  </si>
  <si>
    <t xml:space="preserve">Aquisição de sistemas experimentais didáticos para a realização do curso Laboratório de Física Básica II, a serem realizados nos laboratórios de ensino da UFABC, incluindo garantia. </t>
  </si>
  <si>
    <t>01.784.233/0001-95</t>
  </si>
  <si>
    <t>144/2010</t>
  </si>
  <si>
    <t>Aquisição de Espectrômetro de Infravermelho que será utilizado nas disciplinas do Curso de Engenharia de Materiais</t>
  </si>
  <si>
    <t>PERKINELMER DO BRASIL LTDA.</t>
  </si>
  <si>
    <t>166/2010</t>
  </si>
  <si>
    <t>152/2010</t>
  </si>
  <si>
    <t>SPORTLABOR COMERCIO DE EQUIPAMENTOS PARA LABORATORIOS L</t>
  </si>
  <si>
    <t>10.937.370/0001-03</t>
  </si>
  <si>
    <t>11.616.394/0001-23</t>
  </si>
  <si>
    <t>001484</t>
  </si>
  <si>
    <t>WBJS COMUNICAÇÃO LTDA</t>
  </si>
  <si>
    <t>08.378.712/0001-50</t>
  </si>
  <si>
    <t>119/2010</t>
  </si>
  <si>
    <t>23/11/2010</t>
  </si>
  <si>
    <t xml:space="preserve">Sixcad Comércio de Informática Ltda </t>
  </si>
  <si>
    <t>Aquisição de material Bibliográfico (Livros em Língua
 Estrangeira), destinados ao acervo da Biblioteca da UFABC.</t>
  </si>
  <si>
    <t>De Olho no Livro  Distribuidora  Ltda - EPP</t>
  </si>
  <si>
    <t>148/2010</t>
  </si>
  <si>
    <t>11.144.147/0001-71</t>
  </si>
  <si>
    <t>138/2010</t>
  </si>
  <si>
    <t>11.708.993/0001-77</t>
  </si>
  <si>
    <t>Coppermetal Comércio de Aços e Metais Ltda</t>
  </si>
  <si>
    <t>66.018.441/0001-29</t>
  </si>
  <si>
    <t>165/2010</t>
  </si>
  <si>
    <t>FM &amp; F Tecnologia Ltda.</t>
  </si>
  <si>
    <t>Ápice Ccinetífica Ltda.</t>
  </si>
  <si>
    <t xml:space="preserve">Licitações Blumenau Ltda - ME </t>
  </si>
  <si>
    <t xml:space="preserve">Solab Ccinetífica Equipamentos para Laboratórios Ltda - EPP </t>
  </si>
  <si>
    <t>Solotest Aparelhos para Mecânica do Solo Ltda.</t>
  </si>
  <si>
    <t>Aquisição de Material de consumo para compor os laboratórios de pesquisa. Para utilização na síntese e caracterização das nanoestruturas de grafenos utilizando microscopia por força atômica da CEM-UFABC</t>
  </si>
  <si>
    <t>EFICIENTE ATACADISTA LTDA-EPP</t>
  </si>
  <si>
    <t>171/2010</t>
  </si>
  <si>
    <t>146/2010</t>
  </si>
  <si>
    <t>Maligan Indústria e Comércio de Malas Técnicas Ltda.</t>
  </si>
  <si>
    <t>49.941.404/0001-79</t>
  </si>
  <si>
    <t>Aquisição de Material de consumo para compor os laboratórios de pesquisa da UFABC, para preparação de dispositivos eletrônicos e Ópticos</t>
  </si>
  <si>
    <t>OREGON LABWARE INDUSTRIA IMPORTACAO E EXPORTACAO DE PRO</t>
  </si>
  <si>
    <t>153/2010</t>
  </si>
  <si>
    <t>DATAPOOL ELETRONICA LTDA - EPP</t>
  </si>
  <si>
    <t>157/2010</t>
  </si>
  <si>
    <t>Aquisição de fluxo aminar e estufa para cultura que serão utilizados nas disciplinas do curso de Bioengenharia da UFABC.</t>
  </si>
  <si>
    <t>164/2010</t>
  </si>
  <si>
    <t>08.040.473/0001-24</t>
  </si>
  <si>
    <t xml:space="preserve">Filterflux Equipamentos para Laboratório Ltda - EPP </t>
  </si>
  <si>
    <t>Aquisição de fios elétricos de metais nobres para atender aos laboratórios de pesquisa e dos cursos de Pós-graduação em Física</t>
  </si>
  <si>
    <t>PAULO J. GODOI-PRODUTOS CIENTIFICOS - ME</t>
  </si>
  <si>
    <t>158/2010</t>
  </si>
  <si>
    <t>SILICON GRAPHICS COMERCIO E SERVICOS LTDA</t>
  </si>
  <si>
    <t>86.802.931/0001-29</t>
  </si>
  <si>
    <t>Aquisição de Licenças de uso perpétuo Autocad</t>
  </si>
  <si>
    <t>FRAZILLIO &amp; FERRONI INFORMATICA COMERCIO E SERVICOS LTD</t>
  </si>
  <si>
    <t>00.510.077/0001-01</t>
  </si>
  <si>
    <t>179/2010</t>
  </si>
  <si>
    <t>05.054.633/0001-04</t>
  </si>
  <si>
    <t>LABIMPEX INDUSTRIA E COMERCIO DE PRODUTOS PARA LABORATO</t>
  </si>
  <si>
    <t>07.707.757/0001-69</t>
  </si>
  <si>
    <t>Aquisição de resina cromatográfica</t>
  </si>
  <si>
    <t>GE HEALTCARE LIFE SCIENCES DO BRASIL COM. PRODS. EQUIP. PESQUISA CIENTÍFICA, BIOTECNOLOGIA E MEDICAMENTOS LTDA</t>
  </si>
  <si>
    <t>55.487.029/0001-31</t>
  </si>
  <si>
    <t>Aquisição de equipamentos para os Laboratórios de propriedades Físicas de materiais.</t>
  </si>
  <si>
    <t>Hiperlab Equipamentos Científicos Ltda</t>
  </si>
  <si>
    <t>03.944.652/0001-72</t>
  </si>
  <si>
    <t>151/2010</t>
  </si>
  <si>
    <t>139/2010</t>
  </si>
  <si>
    <t>141/2010</t>
  </si>
  <si>
    <t>142/2010</t>
  </si>
  <si>
    <t>Prestação de serviços de consultoria especializada em planejamento estratégico situacional, visando à realização do planejamento estratégico da Fundação Universidade Federal do ABC – UFABC.</t>
  </si>
  <si>
    <t>74.334.533/0001-46</t>
  </si>
  <si>
    <t>GRUPPO DESENVOLVIMENTO HUMANO E INSTITUCIONAL S/S LTDA.</t>
  </si>
  <si>
    <t>Convite</t>
  </si>
  <si>
    <t>06/12/2010</t>
  </si>
  <si>
    <t>28/07/2010
06/12/2010</t>
  </si>
  <si>
    <t>147/2010</t>
  </si>
  <si>
    <t>150/2010</t>
  </si>
  <si>
    <t>Aquisição de equipamentos que serão utilizados nas disciplinas de Engenharia de Energia</t>
  </si>
  <si>
    <t>133/2010</t>
  </si>
  <si>
    <t>F.T.C. SISTEMAS ELETRONICOS LTDA</t>
  </si>
  <si>
    <t>K. C. R. COMERCIO DE EQUIPAMENTOS LTDA ME.</t>
  </si>
  <si>
    <t>PANAMBRA TECNICA IMPORTACAO E EXPORTACAO LTDA</t>
  </si>
  <si>
    <t>LABCONTROL INSTRUMENTOS CIENTIFICOS LTDA</t>
  </si>
  <si>
    <t>09.251.627/0001-90</t>
  </si>
  <si>
    <t>61.380.473/0001-56</t>
  </si>
  <si>
    <t>67.969.105/0001-24</t>
  </si>
  <si>
    <t>Aquisição de material de consumo para compor os laboratórios de pesquisa da UFABC</t>
  </si>
  <si>
    <t>170/2010</t>
  </si>
  <si>
    <t>Aquisição de equipamentos que serão utilizados nas disciplinas do curso de Engenharia de Gestão da UFABC.</t>
  </si>
  <si>
    <t>10.483.532/0001-80</t>
  </si>
  <si>
    <t>53.775.862/0001-52</t>
  </si>
  <si>
    <t>65.280.604/0001-84</t>
  </si>
  <si>
    <t>Instrutemp Instrumentos de medição Ltda.</t>
  </si>
  <si>
    <t xml:space="preserve">N.H. Neto-Comércio de Instrumentos de Medição - EPP </t>
  </si>
  <si>
    <t>PHD Comércio e Licitações Ltda - EPP</t>
  </si>
  <si>
    <t>Instrutherm Instrumentos de Medção Ltda.</t>
  </si>
  <si>
    <t>BOOG Comércio e Importação Ltda</t>
  </si>
  <si>
    <t>Bevare Sul Comercia Ltda</t>
  </si>
  <si>
    <t>X</t>
  </si>
  <si>
    <t>Aquisição de materiais de consumo destinados às disciplinas do curso de Gradução de Engenharia da UFABC.</t>
  </si>
  <si>
    <t>Ápice Científica Ltda - ME</t>
  </si>
  <si>
    <t>Omed Científica Ltda - ME</t>
  </si>
  <si>
    <t>08.921.286/0001-50</t>
  </si>
  <si>
    <t>Supremaveda Comercial Ltda - EPP</t>
  </si>
  <si>
    <t>09.105.910/0001-03</t>
  </si>
  <si>
    <t xml:space="preserve">Capital Borrachas Ltda </t>
  </si>
  <si>
    <t>11.407.453/0001-53</t>
  </si>
  <si>
    <t>Liberte Comércio e Serviços Ltda - ME</t>
  </si>
  <si>
    <t>12.185.543/0001-00</t>
  </si>
  <si>
    <t>3 E Ind. e Com. Ltda</t>
  </si>
  <si>
    <t>Aquisição de material de consumo para a Pós-Graduação em engenharia de Energia</t>
  </si>
  <si>
    <t>FM &amp; F Tecnologia Ltda</t>
  </si>
  <si>
    <t>203/2010</t>
  </si>
  <si>
    <t>Tédia Brazil Produtos para Laboratórios Ltda</t>
  </si>
  <si>
    <t>02.952.343/0001-81</t>
  </si>
  <si>
    <t>Oregon Labware Indústria Importação e Exportação de Produtos</t>
  </si>
  <si>
    <t>Sanbio Científica Comércio e Importação de Produtos Cie</t>
  </si>
  <si>
    <t>11.326.087/0001-08</t>
  </si>
  <si>
    <t>173/2010</t>
  </si>
  <si>
    <t>Aquisição de materiais permanentes que não foram adquiridos nos pregões 117/2010 e 130/2010 - tensiometro, lápis e motor elétrico.</t>
  </si>
  <si>
    <t xml:space="preserve">DP UNION INSTRUMENTACAO ANALITICA E CIENTIFICA LTDA </t>
  </si>
  <si>
    <t>02.536.937/0001-01</t>
  </si>
  <si>
    <t>206/2010</t>
  </si>
  <si>
    <t>Aquisição de material de consumo para utilização no laboratório de física atômica, molecular e óptica quântica.</t>
  </si>
  <si>
    <t>EQUITECS INDUSTRIA DE EQUIPAMENTOS LABORATORIAIS LTDA</t>
  </si>
  <si>
    <t>09.377.592/0001-30</t>
  </si>
  <si>
    <t>199/2010</t>
  </si>
  <si>
    <t>R B Tizziani Produção de Filmes em Multimidias Ltda</t>
  </si>
  <si>
    <t>08.362.583/0001-02</t>
  </si>
  <si>
    <t>207/2010</t>
  </si>
  <si>
    <t>Aquisição de material de consumo para a Pós-Graduação em Nanociência e Materiais Avançados.</t>
  </si>
  <si>
    <t>Diprod Distribuição de Produtos e Comércio Ltda</t>
  </si>
  <si>
    <t>Ômega 3 Suprimentos para Laboratórios Ltda</t>
  </si>
  <si>
    <t>Clinical Med Novo Milênio Material Hospitalar Ltda</t>
  </si>
  <si>
    <t>08.587.102/0001-67</t>
  </si>
  <si>
    <t>Interprise Instrumentos Analíticos Ltda</t>
  </si>
  <si>
    <t>Aquisição de materiais permanentes para atender as disciplinas do CMCC.</t>
  </si>
  <si>
    <t xml:space="preserve">INSTRUTEMP INSTRUMENTOS DE MEDICAO LTDA </t>
  </si>
  <si>
    <t xml:space="preserve">LOBOV CIENTIFICA, IMPORTACAO, EXPORTACAO, COMERCIO DE E </t>
  </si>
  <si>
    <t>184/2010</t>
  </si>
  <si>
    <t xml:space="preserve">ERIOS EQUIPAMENTOS TECNICOS E CIENTIFICOS LTDA </t>
  </si>
  <si>
    <t>59.576.397/0001-07</t>
  </si>
  <si>
    <t xml:space="preserve">INSTRUMENTAL INSTRUMENTOS DE MEDICAO LTDA </t>
  </si>
  <si>
    <t>67.561.308/0001-87</t>
  </si>
  <si>
    <t>Aquisição de material de consumo para compor os laboratórios de pesquisa para utilização na preparação metalográfica de materiais desenvolvidos nos laboratórios de física e química.</t>
  </si>
  <si>
    <t>204/2010</t>
  </si>
  <si>
    <t xml:space="preserve">KIMICALBINO COMERCIO ATACADISTA DE MATERIAL DE LABORATO </t>
  </si>
  <si>
    <t>GUILHERME CALDEIRA STEFANOVICZ ME</t>
  </si>
  <si>
    <t>10.942.009/0001-75</t>
  </si>
  <si>
    <t xml:space="preserve">Science - Comércio de Equipamentos para Laboratórios Ltda </t>
  </si>
  <si>
    <t>Orbital Produtos para Laboratórios Ltda - ME</t>
  </si>
  <si>
    <t>Aquisição de reagentes para atender à Coordenação de laboratórios didáticos e aos cursos de bacharelado em biologia e bioquímica da UFABC.</t>
  </si>
  <si>
    <t>189/2010</t>
  </si>
  <si>
    <t>Aquisição de microturbinas para as disciplinas do curso de engenharia de energia da ufabc.</t>
  </si>
  <si>
    <t>Aquisição de equipamentos para os laboratórios de física I.</t>
  </si>
  <si>
    <t>Aquisição de reagantes para a pós-graduação em nanociências e materiais avançados.</t>
  </si>
  <si>
    <t>209/2010</t>
  </si>
  <si>
    <t>FLUXO SOLUÇÕES INTEGRADAS LTDA.</t>
  </si>
  <si>
    <t>34.213.025/0001-95</t>
  </si>
  <si>
    <t>BUNKER COMERCIAL LTDA</t>
  </si>
  <si>
    <t>03.213.418/0001-75</t>
  </si>
  <si>
    <t>Aquisição de equipamentos para serem utilizados pela Coordenação dos Laboratórios didáticos da UFABC no bloco alfa - SBC.</t>
  </si>
  <si>
    <t xml:space="preserve">TK SERVICE LTDA ME </t>
  </si>
  <si>
    <t>03.983.817/0001-15</t>
  </si>
  <si>
    <t>198/2010</t>
  </si>
  <si>
    <t>JCS - TECNOLOGIA EM INFORMACAO LTDA</t>
  </si>
  <si>
    <t>05.436.797/0001-98</t>
  </si>
  <si>
    <t>ARMS FIND - COMERCIAL DE EQUIPAMENTOS DIDATICOS LTDA</t>
  </si>
  <si>
    <t>06.885.428/0001-45</t>
  </si>
  <si>
    <t xml:space="preserve">GRUPO ASA EMPRESARIAL LTDA - EPP </t>
  </si>
  <si>
    <t>08.017.578/0001-62</t>
  </si>
  <si>
    <t xml:space="preserve">FILTERFLUX EQUIPAMENTOS PARA LABORATORIO LTDA - EPP </t>
  </si>
  <si>
    <t xml:space="preserve">DIMINAS - DISTRIBUIDORA MINEIRA DE PRODUTOS PARA LABORA </t>
  </si>
  <si>
    <t>10.612.555/0001-48</t>
  </si>
  <si>
    <t xml:space="preserve">SOLAB CIENTIFICA EQUIPAMENTOS PARA LABORATORIOS LTDA EP </t>
  </si>
  <si>
    <t xml:space="preserve">QUIMIS APARELHOS CIENTIFICOS LIMITADA </t>
  </si>
  <si>
    <t xml:space="preserve">TECNICA PERMATRON INDUSTRIA E COMERCIO LTDA ME. </t>
  </si>
  <si>
    <t>61.752.820/0001-24</t>
  </si>
  <si>
    <t>ALPAX COMERCIO DE PRODUTOS PARA LABORATORIOS LTDA</t>
  </si>
  <si>
    <t>65.838.344/0001-10</t>
  </si>
  <si>
    <t xml:space="preserve">SEMPER CRIO INDUSTRIA METALURGICA LTDA ME </t>
  </si>
  <si>
    <t>71.524.516/0001-83</t>
  </si>
  <si>
    <t>Aquisição de materiais plásticos e consumíveis para atender a coordenação de laboratórios didáticos e aos cursos de bacharelado em biologia e química.</t>
  </si>
  <si>
    <t xml:space="preserve">QUALIVIDROS DISTRIBUIDORA LTDA-EPP </t>
  </si>
  <si>
    <t xml:space="preserve">MARCOS ROBERTO MEINTS </t>
  </si>
  <si>
    <t>06.074.162/0001-50</t>
  </si>
  <si>
    <t xml:space="preserve">LABIMPEX INDUSTRIA E COMERCIO DE PRODUTOS PARA LABORATO </t>
  </si>
  <si>
    <t xml:space="preserve">ANATEC RIO COMERCIO DE MATERIAL PARA LABORATORIO LTDA </t>
  </si>
  <si>
    <t>08.518.724/0001-33</t>
  </si>
  <si>
    <t xml:space="preserve">OMED CIENTIFICA LTDA </t>
  </si>
  <si>
    <t xml:space="preserve">SCIENCE - COMERCIO DE EQUIPAMENTOS PARA LABORATORIOS LT </t>
  </si>
  <si>
    <t xml:space="preserve">COMERCIAL MARVENCRALL´S LTDA - ME </t>
  </si>
  <si>
    <t>EXOM ARTIGOS PARA LABORATORIOS LTDA</t>
  </si>
  <si>
    <t>186/2010</t>
  </si>
  <si>
    <t>Azeheb Indústria de Equipamentos Ltda.</t>
  </si>
  <si>
    <t>Aquisição de material de consumo para a Engenharia Ambiental e Urbana da UFABC.</t>
  </si>
  <si>
    <t>208/2010</t>
  </si>
  <si>
    <t xml:space="preserve">CAPITOLIO COM REPR IMPORTACAO E EXPORTACAO LTDA </t>
  </si>
  <si>
    <t>00.023.280/0001-53</t>
  </si>
  <si>
    <t xml:space="preserve">L.H.GONCALVES COMPONENTES ELETRONICOS - EPP </t>
  </si>
  <si>
    <t>248</t>
  </si>
  <si>
    <t>249</t>
  </si>
  <si>
    <t>250</t>
  </si>
  <si>
    <t>251</t>
  </si>
  <si>
    <t>252</t>
  </si>
  <si>
    <t>253</t>
  </si>
  <si>
    <t>254</t>
  </si>
  <si>
    <t>Aquisição de material de consumo para utilização nas aulas de diversas disciplinas do bacharelado em física.</t>
  </si>
  <si>
    <t xml:space="preserve">FERRAMENTAS BONAMARCK LTDA-ME </t>
  </si>
  <si>
    <t>07.418.701/0001-94</t>
  </si>
  <si>
    <t>R$ 3.748,36</t>
  </si>
  <si>
    <t>172/2010</t>
  </si>
  <si>
    <t xml:space="preserve">CENTROFIX DE NITEROI COMERCIO DE PARAFUSOS LTDA EPP </t>
  </si>
  <si>
    <t>07.950.962/0001-50</t>
  </si>
  <si>
    <t>R$ 2.673,12</t>
  </si>
  <si>
    <t>ORGANIZACOES MT &amp; F COMERCIO DE SUPRIMENTOS INDUSTRIAIS</t>
  </si>
  <si>
    <t>08.657.916/0001-20</t>
  </si>
  <si>
    <t>R$ 2.178,55</t>
  </si>
  <si>
    <t xml:space="preserve">K DE T H AGRA </t>
  </si>
  <si>
    <t>10.463.704/0001-54</t>
  </si>
  <si>
    <t>R$ 2.555,69</t>
  </si>
  <si>
    <t>ARTISA METAIS LTDA - EPP</t>
  </si>
  <si>
    <t>10.585.179/0001-40</t>
  </si>
  <si>
    <t>R$ 5.277,43</t>
  </si>
  <si>
    <t xml:space="preserve">CASPERFER MAQUINAS, FERRAMENTAS E EQUIPAMENTOS INDUSTRI </t>
  </si>
  <si>
    <t>10.805.642/0001-11</t>
  </si>
  <si>
    <t>R$ 1.857,49</t>
  </si>
  <si>
    <t xml:space="preserve">GOLD COMERCIO DE EQUIPAMENTOS LTDA ME </t>
  </si>
  <si>
    <t>R$ 1.125,92</t>
  </si>
  <si>
    <t>159/2010</t>
  </si>
  <si>
    <t>255</t>
  </si>
  <si>
    <t>256</t>
  </si>
  <si>
    <t>Aquisição de material permanente - software Matlab referente ao projeto laboratório virtual.</t>
  </si>
  <si>
    <t>215/2010</t>
  </si>
  <si>
    <t>257</t>
  </si>
  <si>
    <t xml:space="preserve">REI-LABOR COMERCIO DE PRODUTOS PARA LABORATORIOS LTDA - </t>
  </si>
  <si>
    <t>Aquisição de vidraria para atender a Coordenação de laboratórios didáticos e aos cursos de bacharelado em biologia e química da UFABC.</t>
  </si>
  <si>
    <t>R$ 629,20</t>
  </si>
  <si>
    <t>182/2010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</si>
  <si>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</si>
  <si>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</si>
  <si>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</si>
  <si>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</si>
  <si>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</si>
  <si>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</si>
  <si>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</si>
  <si>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</si>
  <si>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</si>
  <si>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</si>
  <si>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</si>
  <si>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</si>
  <si>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</si>
  <si>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</si>
  <si>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</si>
  <si>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 xml:space="preserve">CARVALHAES PRODUTOS PARA LABORATORIO LTDA </t>
  </si>
  <si>
    <t>R$ 510,00</t>
  </si>
  <si>
    <t>03.919.851/0001-20</t>
  </si>
  <si>
    <t>R$ 163,70</t>
  </si>
  <si>
    <t xml:space="preserve">QUIMIGLAS VIDROS TECNICOS LTDA </t>
  </si>
  <si>
    <t xml:space="preserve">04.393.313/0001-08 </t>
  </si>
  <si>
    <t>R$ 504,00</t>
  </si>
  <si>
    <t>R$ 1.898,50</t>
  </si>
  <si>
    <t>MARCOS ROBERTO MEINTS</t>
  </si>
  <si>
    <t>R$ 13.921,40</t>
  </si>
  <si>
    <t>R$ 2.180,70</t>
  </si>
  <si>
    <t xml:space="preserve">09.007.697/0001-05 </t>
  </si>
  <si>
    <t>R$ 250,00</t>
  </si>
  <si>
    <t>CLAUBER DEORRISTT</t>
  </si>
  <si>
    <t>10.698.917/0001-65</t>
  </si>
  <si>
    <t>R$ 3.117,20</t>
  </si>
  <si>
    <t xml:space="preserve">JARDEL FERNANDES DA SILVA - ME </t>
  </si>
  <si>
    <t>R$ 3.625,90</t>
  </si>
  <si>
    <t>CALIBRY METROLOGIA COMERCIO E CALIBRACAO LTDA</t>
  </si>
  <si>
    <t>11.227.424/0001-00</t>
  </si>
  <si>
    <t>R$ 7.889,58</t>
  </si>
  <si>
    <t xml:space="preserve">SB DE ARAUJO TECNOLOGIA DE EQUIPAMENTOS </t>
  </si>
  <si>
    <t>11.837.115/0001-51</t>
  </si>
  <si>
    <t>R$ 3.760,80</t>
  </si>
  <si>
    <t xml:space="preserve">BIOSIGMA - COMERCIO DE PRODUTOS HOSPITALARES E LABORATO </t>
  </si>
  <si>
    <t>12.051.059/0001-98</t>
  </si>
  <si>
    <t>R$ 482,80</t>
  </si>
  <si>
    <t xml:space="preserve">HEXIS CIENTFICA S/A </t>
  </si>
  <si>
    <t>53.276.010/0001-10</t>
  </si>
  <si>
    <t>R$ 1.390,04</t>
  </si>
  <si>
    <t>R$ 3.908,50</t>
  </si>
  <si>
    <t>274</t>
  </si>
  <si>
    <t>275</t>
  </si>
  <si>
    <t>276</t>
  </si>
  <si>
    <t>278</t>
  </si>
  <si>
    <t>279</t>
  </si>
  <si>
    <t>280</t>
  </si>
  <si>
    <t>281</t>
  </si>
  <si>
    <t>277</t>
  </si>
  <si>
    <t>Aquisição de equipamentos permanentes da área de cognição do CMCC situada no campus Atlântica.</t>
  </si>
  <si>
    <t xml:space="preserve">RIO LINK TECNOLOGIA LTDA EPP </t>
  </si>
  <si>
    <t>00.734.589/0001-51</t>
  </si>
  <si>
    <t>R$ 3.161,99</t>
  </si>
  <si>
    <t>00793</t>
  </si>
  <si>
    <t>174/2010</t>
  </si>
  <si>
    <t xml:space="preserve">BIO RESEARCH DO BRASIL INSTRUMENTACAO CIENTIFICA LTDA </t>
  </si>
  <si>
    <t>00.868.405/0001-46</t>
  </si>
  <si>
    <t>R$ 2.200,00</t>
  </si>
  <si>
    <t xml:space="preserve">GENOLAB INDUSTRIA, COMERCIO, IMPORTACAO E EXPORTACAO LT </t>
  </si>
  <si>
    <t>R$ 3.210,00</t>
  </si>
  <si>
    <t xml:space="preserve">MICROLLAGOS MICROSCOPIA CIENTIFICA LTDA </t>
  </si>
  <si>
    <t>R$ 1.500,00</t>
  </si>
  <si>
    <t xml:space="preserve">BRASIL 3B SCIENTIFIC - IMPORTACAO E EXPORTACAO LTDA. </t>
  </si>
  <si>
    <t>R$ 7.763,40</t>
  </si>
  <si>
    <t>CJ TECH COMERCIO E SERVICOS EM INFORMATICA LTDA</t>
  </si>
  <si>
    <t>08.894.771/0001-81</t>
  </si>
  <si>
    <t>R$ 1.923,00</t>
  </si>
  <si>
    <t xml:space="preserve">BRIMAN MULT EQUIPAMENTOS LTDA </t>
  </si>
  <si>
    <t>10.772.285/0001-32</t>
  </si>
  <si>
    <t>R$ 508,80</t>
  </si>
  <si>
    <t xml:space="preserve">T &amp; M INSTRUMENTS REPRESENTACOES LTDA </t>
  </si>
  <si>
    <t>60.906.369/0001-90</t>
  </si>
  <si>
    <t>R$ 12.500,00</t>
  </si>
  <si>
    <t xml:space="preserve">INTERPRISE INSTRUMENTOS ANALITICOS LTDA </t>
  </si>
  <si>
    <t>R$ 14.290,00</t>
  </si>
  <si>
    <t>Paulo J. Godoi-Produtos Cientificos - ME</t>
  </si>
  <si>
    <t>Irmãos Peretti Comércio de Produtos Industriais Ltda.</t>
  </si>
  <si>
    <t>11.238.697/0001-50</t>
  </si>
  <si>
    <t>Interlab Distribuidora de Produtos Científicos Ltda</t>
  </si>
  <si>
    <t>46.849.303/0001-84</t>
  </si>
  <si>
    <t>Uniscience do Brasil Ind. Com. E Representações Ltda.</t>
  </si>
  <si>
    <t>Aquisição de de equipamentos para as disciplinas do curso de Bacharelado em Química.</t>
  </si>
  <si>
    <t xml:space="preserve">COFIPEL COMERCIO E ATACADISTA LTDA </t>
  </si>
  <si>
    <t xml:space="preserve">APICE CIENTIFICA LTDA </t>
  </si>
  <si>
    <t>FCA BRASIL COMERCIO DE PECAS E USINAGEM LTDA-ME</t>
  </si>
  <si>
    <t xml:space="preserve">LABSOLUTIONS COMERCIO, IMPORTACAO E EXPORTACAO DE EQUIP </t>
  </si>
  <si>
    <t xml:space="preserve">CODETECH COMERCIO DE PRODUTOS E SERVICOS PARA LABORATOR </t>
  </si>
  <si>
    <t xml:space="preserve">LABSYNTH PRODUTOS PARA LABORATORIOS LTDA </t>
  </si>
  <si>
    <t xml:space="preserve">INSTRUTHERM INSTRUMENTOS DE MEDICAO LTDA </t>
  </si>
  <si>
    <t>51.462.471/0001-52</t>
  </si>
  <si>
    <t>08.739.993/0001-20</t>
  </si>
  <si>
    <t>07.655.550/0001-98</t>
  </si>
  <si>
    <t>00.853.654/0001-68</t>
  </si>
  <si>
    <t>282</t>
  </si>
  <si>
    <t>283</t>
  </si>
  <si>
    <t>284</t>
  </si>
  <si>
    <t>180/2010</t>
  </si>
  <si>
    <t>285</t>
  </si>
  <si>
    <t>220/2010</t>
  </si>
  <si>
    <t>286</t>
  </si>
  <si>
    <t>183/2010</t>
  </si>
  <si>
    <t>287</t>
  </si>
  <si>
    <t>Aquisição de equipamentos para utilização nas disciplinas de base experimental, transformações químicas e bioquímicas.</t>
  </si>
  <si>
    <t>197/2010</t>
  </si>
  <si>
    <t>288</t>
  </si>
  <si>
    <t>289</t>
  </si>
  <si>
    <t xml:space="preserve">DELFINI INDUSTRIA COMERCIO LTDA. EPP. </t>
  </si>
  <si>
    <t>01.061.762/0001-60</t>
  </si>
  <si>
    <t>R$ 19.279,68</t>
  </si>
  <si>
    <t>R$ 26.547,99</t>
  </si>
  <si>
    <t>R$ 1.650,00</t>
  </si>
  <si>
    <t xml:space="preserve">HANNA INSTRUMENTS BRASIL IMPORTACAO E EXPORTACAO LTDA. </t>
  </si>
  <si>
    <t>07.175.849/0001-45</t>
  </si>
  <si>
    <t>R$ 8.405,00</t>
  </si>
  <si>
    <t>R$ 26.099,97</t>
  </si>
  <si>
    <t xml:space="preserve">MATHEN COMERCIAL LTDA </t>
  </si>
  <si>
    <t>09.199.505/0001-00</t>
  </si>
  <si>
    <t>R$ 10.399,98</t>
  </si>
  <si>
    <t xml:space="preserve">SANTOS &amp; DUARTE INDUSTRIA E COMERCIO DE VIDROS LTDA - E </t>
  </si>
  <si>
    <t>09.603.949/0001-50</t>
  </si>
  <si>
    <t>R$ 5.299,98</t>
  </si>
  <si>
    <t xml:space="preserve">INSIZE DO BRASIL IMPORTACAO, EXPORTACAO E COMERCIO DE F </t>
  </si>
  <si>
    <t>10.716.869/0001-90</t>
  </si>
  <si>
    <t>R$ 2.758,80</t>
  </si>
  <si>
    <t xml:space="preserve">GUILHERME CALDEIRA STEFANOVICZ ME </t>
  </si>
  <si>
    <t>R$ 16.899,99</t>
  </si>
  <si>
    <t>R$ 5.289,99</t>
  </si>
  <si>
    <t xml:space="preserve">EDULAB - COMERCIO DE PRODUTOS E EQUIPAMENTOS LTDA </t>
  </si>
  <si>
    <t>11.386.332/0001-72</t>
  </si>
  <si>
    <t>R$ 6.087,48</t>
  </si>
  <si>
    <t xml:space="preserve">HCR COMERCIO E SERVICOS LTDA - EPP </t>
  </si>
  <si>
    <t>R$ 13.414,24</t>
  </si>
  <si>
    <t>R$ 19.832,96</t>
  </si>
  <si>
    <t xml:space="preserve">DIAGSERVICE PRODUTOS E SERVICOS LTDA-EPP </t>
  </si>
  <si>
    <t>60.521.853/0001-09</t>
  </si>
  <si>
    <t>R$ 989,00</t>
  </si>
  <si>
    <t xml:space="preserve">ALPAX COMERCIO DE PRODUTOS PARA LABORATORIOS LTDA </t>
  </si>
  <si>
    <t>R$ 46.167,92</t>
  </si>
  <si>
    <t xml:space="preserve">MARTE EQUIPAMENTOS PARA LABORATORIO LTDA </t>
  </si>
  <si>
    <t>R$ 3.230,00</t>
  </si>
  <si>
    <t>R$ 9.900,00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</si>
  <si>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</si>
  <si>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</si>
  <si>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</si>
  <si>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</si>
  <si>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</si>
  <si>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</si>
  <si>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</si>
  <si>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</si>
  <si>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</si>
  <si>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</si>
  <si>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</si>
  <si>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</si>
  <si>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</si>
  <si>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</si>
  <si>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</si>
  <si>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</si>
  <si>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Aquisição de equipamentos para serem utilizados na disciplina do curso de biologia nos laboratórios da UFABC.</t>
  </si>
  <si>
    <t xml:space="preserve">IRMAOS ISKANDAR LTDA </t>
  </si>
  <si>
    <t>02.622.830/0001-86</t>
  </si>
  <si>
    <t>R$ 838,00</t>
  </si>
  <si>
    <t>195/2010</t>
  </si>
  <si>
    <t>R$ 13.245,96</t>
  </si>
  <si>
    <t>HANNA INSTRUMENTS BRASIL IMPORTACAO E EXPORTACAO LTDA.</t>
  </si>
  <si>
    <t xml:space="preserve">LUPE INDUSTRIA TECNOLOGICA DE EQUIPAMENTOS PARA LABORAT </t>
  </si>
  <si>
    <t>08.614.304/0001-50</t>
  </si>
  <si>
    <t xml:space="preserve">CIENLAB EQUIPAMENTOS CIENTIFICOS LTDA EPP </t>
  </si>
  <si>
    <t>09.019.664/0001-77</t>
  </si>
  <si>
    <t xml:space="preserve">MLJ - COMERCIO DE EQUIPAMENTOS ELETRO-ELETRONICOS LTDA. </t>
  </si>
  <si>
    <t>09.208.840/0001-19</t>
  </si>
  <si>
    <t>MILLIMINAS LIMITADA</t>
  </si>
  <si>
    <t>09.634.121/0001-60</t>
  </si>
  <si>
    <t xml:space="preserve">LUCADEMA CIENTIFICA LTDA - ME </t>
  </si>
  <si>
    <t>10.663.308/0001-70</t>
  </si>
  <si>
    <t xml:space="preserve">PAULO PINTO DE ARAUJO NETO - EPP </t>
  </si>
  <si>
    <t>12.426.369/0001-40</t>
  </si>
  <si>
    <t xml:space="preserve">FANEM LTDA 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</si>
  <si>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</si>
  <si>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</si>
  <si>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</si>
  <si>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</si>
  <si>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</si>
  <si>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</si>
  <si>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</si>
  <si>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</si>
  <si>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</si>
  <si>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</si>
  <si>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</si>
  <si>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</si>
  <si>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</si>
  <si>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Aquisição de materiais de consumo para o laboratório do núcleo de cognição e sistemas complexos (campus atlântica).</t>
  </si>
  <si>
    <t xml:space="preserve">SARSTEDT LTDA </t>
  </si>
  <si>
    <t xml:space="preserve">M C GONCALVES SAO JOSE DO RIO PRETO ME </t>
  </si>
  <si>
    <t>02.729.476/0001-93</t>
  </si>
  <si>
    <t xml:space="preserve">GLOBAL TRADE TECHNOLOGY - COMERCIO, IMPORTACAO E EXPORT </t>
  </si>
  <si>
    <t>07.610.601/0001-65</t>
  </si>
  <si>
    <t xml:space="preserve">NOS@LIG PRODUTOS ODONTOLOGICOS LTDA - EPP </t>
  </si>
  <si>
    <t>07.620.849/0001-07</t>
  </si>
  <si>
    <t xml:space="preserve">BRATEC TESTES E MEDICOES COMERCIO INDUSTRIAL E SERVICOS </t>
  </si>
  <si>
    <t>07.704.618/0001-81</t>
  </si>
  <si>
    <t xml:space="preserve">CLINICAL MED NOVO MILENIO MATERIAL HOSPITALAR LTDA </t>
  </si>
  <si>
    <t>Aquisição de material de consumo para pós-graduação em engenharia de energia.</t>
  </si>
  <si>
    <t>04.393.313/0001-08</t>
  </si>
  <si>
    <t xml:space="preserve">COMERCIAL SPHERA LTDA ME </t>
  </si>
  <si>
    <t>09.018.106/0001-97</t>
  </si>
  <si>
    <t xml:space="preserve">ANIDROL PRODUTOS PARA LABORATORIOS LTDA </t>
  </si>
  <si>
    <t>47.963.319/0001-86</t>
  </si>
  <si>
    <t xml:space="preserve">EXOM ARTIGOS PARA LABORATORIOS LTDA </t>
  </si>
  <si>
    <t xml:space="preserve">PER-LAB INDUSTRIA E COMERCIO DE VIDROS PARA LABS LTDA </t>
  </si>
  <si>
    <t>188/2010</t>
  </si>
  <si>
    <t xml:space="preserve">Aquisição de reagentes para síntese de catalisadores heterogêneos </t>
  </si>
  <si>
    <t>Contratação de empresa de construção civil para realização de obras de adequação dos acessos e reforma e Bloco A do Campus  Santo André da UFABC.</t>
  </si>
  <si>
    <t>Esteto Engenharia e Comércio Ltda.</t>
  </si>
  <si>
    <t>52.220.894/0001-29</t>
  </si>
  <si>
    <t>Concorrência</t>
  </si>
  <si>
    <t>OPENCADD ADVANCED TECHNOLOGY COMÉRCIO E SERVIÇOS</t>
  </si>
  <si>
    <t>60.455.193/0001-05</t>
  </si>
  <si>
    <t>Aquisição de reagentes controlados para atender a coordenação de laboratórios didáticos e aos cursos de bacharelado em biologia e química.</t>
  </si>
  <si>
    <t xml:space="preserve">MERCADO DIAGNOSTICA E HOSPITALAR LTDA </t>
  </si>
  <si>
    <t>R$ 3.000,00</t>
  </si>
  <si>
    <t xml:space="preserve">DIPROD DISTRIBUICAO DE PRODUTOS E COMERCIO LTDA </t>
  </si>
  <si>
    <t>R$ 5.600,00</t>
  </si>
  <si>
    <t xml:space="preserve">SIGMA-ALDRICH BRASIL LTDA </t>
  </si>
  <si>
    <t>R$ 49.523,00</t>
  </si>
  <si>
    <t xml:space="preserve">EFICIENTE ATACADISTA LTDA EPP </t>
  </si>
  <si>
    <t>R$ 3.180,00</t>
  </si>
  <si>
    <t>03.506.307/0001-57</t>
  </si>
  <si>
    <t>02/2010</t>
  </si>
  <si>
    <t>1 TA - 28/12/2010 e 2 TA-26/02/2011</t>
  </si>
  <si>
    <t xml:space="preserve">Aquisição de material de consumo para realização de experimentos da Pós-Graduação em Biossistemas. </t>
  </si>
  <si>
    <t>Contratação de serviços especializados em transporte, assessoria e disposição final de resíduos  para atender aos laboratórios didáticos da UFABC.</t>
  </si>
  <si>
    <t xml:space="preserve">AMBSERV SUL SERVICOS AMBIENTAIS LTDA EPP </t>
  </si>
  <si>
    <t>07.067.001/0001-00</t>
  </si>
  <si>
    <t>R$ 18.850,00</t>
  </si>
  <si>
    <t>24/12/2010</t>
  </si>
  <si>
    <t>23/03/2011</t>
  </si>
  <si>
    <t>INTERCONTROL COMERCIO E SERVICOS DE EQUIPAMENTOS TECNICOS PARA LABORATÓRIO LTDA - ME</t>
  </si>
  <si>
    <t>EMPRESA BRASILEIRA DE TECNOLOGIA E ADMINISTRACAO DE CONVÊNIOS HOM LTDA</t>
  </si>
  <si>
    <t>7.559,18</t>
  </si>
  <si>
    <t>31/12/2010</t>
  </si>
  <si>
    <t>28/02/2011</t>
  </si>
  <si>
    <t>10/03/2011</t>
  </si>
  <si>
    <t>Sarstedt Ltda.</t>
  </si>
  <si>
    <t>176/2010</t>
  </si>
  <si>
    <t>Genolab Indústria, Comércio, Importação e Exportação Ltda - EPP</t>
  </si>
  <si>
    <t>Life Technologies Brasil Comércio e Indústria de Produtos para Biotecnologia Ltda</t>
  </si>
  <si>
    <t>63.067.904/0001-54</t>
  </si>
  <si>
    <t>63.067.904/0002-35</t>
  </si>
  <si>
    <t>Bunker Comercial Ltda</t>
  </si>
  <si>
    <t xml:space="preserve"> </t>
  </si>
  <si>
    <t>Comercial Marvencrall's Ltda - ME</t>
  </si>
  <si>
    <t>08/06/2011</t>
  </si>
  <si>
    <t>Gerenciamento do abastecimento de combustível (Álcool, Gasolina e Diesel), dos veículos automotores da frota da Fundação Universidade Federal do ABC - UFABC</t>
  </si>
  <si>
    <t>Labimpex Indústria e Comércio de Produtos para Laboratório Ltda - EPP</t>
  </si>
  <si>
    <t>26/8/2010
22/12/2010</t>
  </si>
  <si>
    <t>28/02/2011 A 30/03/2011</t>
  </si>
  <si>
    <t>14/01/2011</t>
  </si>
  <si>
    <t>24/03/2011</t>
  </si>
  <si>
    <t>01.515.850/0001-53</t>
  </si>
  <si>
    <t>Science Comércio de Equipamentos para Laboratórios LTDA - ME</t>
  </si>
  <si>
    <t>18/01/2011</t>
  </si>
  <si>
    <t>14/03/2011</t>
  </si>
  <si>
    <t>24/01/2011</t>
  </si>
  <si>
    <t>03/04/2011</t>
  </si>
  <si>
    <t>21/01/2011</t>
  </si>
  <si>
    <t>31/03/2011</t>
  </si>
  <si>
    <t>26/01/2011</t>
  </si>
  <si>
    <t>25/02/2011</t>
  </si>
  <si>
    <t>01/02/2011</t>
  </si>
  <si>
    <t>11/04/2011</t>
  </si>
  <si>
    <t>01/04/2011</t>
  </si>
  <si>
    <t>04/02/2011</t>
  </si>
  <si>
    <t>15/03/2011</t>
  </si>
  <si>
    <t>01/01/2011</t>
  </si>
  <si>
    <t>04/02/2010
28/05/2010
04/02/2011</t>
  </si>
  <si>
    <t>17/02/2011</t>
  </si>
  <si>
    <t>17/04/2011</t>
  </si>
  <si>
    <t>21/02/2011</t>
  </si>
  <si>
    <t>30/07/2011</t>
  </si>
  <si>
    <t>23/02/2011</t>
  </si>
  <si>
    <t>03/05/2011</t>
  </si>
  <si>
    <t>24/02/2011</t>
  </si>
  <si>
    <t>08/05/2011</t>
  </si>
  <si>
    <t>18/05/2011</t>
  </si>
  <si>
    <t>01/02/2010
29/09/2010
29/12/2010
25/02/2011</t>
  </si>
  <si>
    <t>15/04/2011</t>
  </si>
  <si>
    <t>14/08/2011</t>
  </si>
  <si>
    <t>28/03/2011</t>
  </si>
  <si>
    <t>03/09/2011</t>
  </si>
  <si>
    <t>1ºTA Repactuação</t>
  </si>
  <si>
    <t>2ºTA Prorrogação com repactuação</t>
  </si>
  <si>
    <t>19/02/2010
23/11/2010
21/02/2011</t>
  </si>
  <si>
    <t>1 TA - 04/04/2011</t>
  </si>
  <si>
    <t>29/04/2011</t>
  </si>
  <si>
    <t>06/07/2011</t>
  </si>
  <si>
    <t>04/05/2011 e 31/12/2012</t>
  </si>
  <si>
    <t>12/05/2011</t>
  </si>
  <si>
    <t>18/10/2011</t>
  </si>
  <si>
    <t>08/03/2010
10/05/2010
06/08/2010
04/11/2010
05/05/2011</t>
  </si>
  <si>
    <t>18/11/2010
02/05/2011</t>
  </si>
  <si>
    <t>08.683.640/0001-55</t>
  </si>
  <si>
    <t>SUSPENSO</t>
  </si>
  <si>
    <t>18/05/2010</t>
  </si>
  <si>
    <t>6/8/2010
21/7/2011 (1º TA)</t>
  </si>
  <si>
    <t>07/08/2011</t>
  </si>
  <si>
    <t>07/08/2012</t>
  </si>
  <si>
    <t>08/08/2011</t>
  </si>
  <si>
    <t>06/08/2010
08/08/2011</t>
  </si>
  <si>
    <t>17/09/2011</t>
  </si>
  <si>
    <t>17/09/2012</t>
  </si>
  <si>
    <t>Termo Aditivo - Repactuação 
assinado em 09/09/2011, com efeitos financeiros a partir de 01/01/2011.</t>
  </si>
  <si>
    <t>08/12/2011</t>
  </si>
  <si>
    <t>07/12/2012</t>
  </si>
  <si>
    <t>07/12/2010
18/10/2011</t>
  </si>
  <si>
    <t>03/02/2012</t>
  </si>
  <si>
    <t>04/11/2011</t>
  </si>
  <si>
    <t>27/09/2010
27/12/2011</t>
  </si>
  <si>
    <t>Serviço / Obra</t>
  </si>
  <si>
    <t>14/10/2011 - 16,41%</t>
  </si>
  <si>
    <t>29/12/2010
14/10/2011</t>
  </si>
  <si>
    <t>19/01/2012</t>
  </si>
  <si>
    <t>18/01/2013</t>
  </si>
  <si>
    <t>18/01/2011
19/01/2012</t>
  </si>
  <si>
    <t>25/01/2010
25/01/2011
27/01/2012</t>
  </si>
  <si>
    <t>01/02/2010
01/02/2011
03/02/2012</t>
  </si>
  <si>
    <t>1º TA - Prorrogação e supressão
2º TA - Prorrogação</t>
  </si>
  <si>
    <t>02/02/2013</t>
  </si>
  <si>
    <t>10/11/2010
08/02/2011
10/02/2012</t>
  </si>
  <si>
    <t>15/03/2010
16/03/2011
05/03/2012</t>
  </si>
  <si>
    <t>16/03/2011
17/03/2012</t>
  </si>
  <si>
    <t>16/03/2012
16/03/2013</t>
  </si>
  <si>
    <t>03/11/2010
03/11/2011</t>
  </si>
  <si>
    <t>16/11/2010
16/05/2011
08/11/2011
14/02/2012
15/05/2012</t>
  </si>
  <si>
    <t>17/05/2011
17/02/2012
17/05/2012</t>
  </si>
  <si>
    <t>16/02/2012
16/05/2012
16/08/2012</t>
  </si>
  <si>
    <t>24/05/2010
24/05/2011
21/05/2012</t>
  </si>
  <si>
    <t>25/05/2011
26/05/2012</t>
  </si>
  <si>
    <t>25/05/2012
26/05/2013</t>
  </si>
  <si>
    <t>26/01/2011
27/01/2012</t>
  </si>
  <si>
    <t>26/01/2012
31/08/2012</t>
  </si>
  <si>
    <t>01/06/2011
02/06/2012</t>
  </si>
  <si>
    <t>01/06/2012
02/06/2013</t>
  </si>
  <si>
    <t>31/05/2010
31/05/2011
30/05/2012</t>
  </si>
  <si>
    <t>20/08/2011
30/01/2012
01/06/2012</t>
  </si>
  <si>
    <t>29/01/2012
31/05/2012
31/10/2012</t>
  </si>
  <si>
    <t>19/08/2010
19/08/2011
30/01/2012
01/06/2012</t>
  </si>
  <si>
    <t>Informações a serem disponibilizadas em conjunto com as planilhas:</t>
  </si>
  <si>
    <t>- Órgão Superior: 26000</t>
  </si>
  <si>
    <t>- Órgão Subordinado ou Entidade Vinculada: 26352</t>
  </si>
  <si>
    <t>- Unidade Administrativa de Serviços Gerais (UASG): 154503</t>
  </si>
  <si>
    <t>- Contato: contratos@ufabc.edu.br</t>
  </si>
  <si>
    <t>Objeto</t>
  </si>
  <si>
    <t>Fundamento Legal</t>
  </si>
  <si>
    <t>Lei nº. 8.666/93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</si>
</sst>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00000"/>
    <numFmt numFmtId="178" formatCode="&quot;R$ &quot;#,##0.00"/>
    <numFmt numFmtId="179" formatCode="000"/>
    <numFmt numFmtId="180" formatCode="00/0000"/>
    <numFmt numFmtId="181" formatCode="[$-F800]dddd\,\ mmmm\ dd\,\ yyyy"/>
    <numFmt numFmtId="182" formatCode="00/2008"/>
    <numFmt numFmtId="183" formatCode="0\º"/>
    <numFmt numFmtId="184" formatCode="00/2009"/>
    <numFmt numFmtId="185" formatCode="&quot;R$&quot;\ #,##0.00"/>
    <numFmt numFmtId="186" formatCode="_([$R$ -416]* #,##0.00_);_([$R$ -416]* \(#,##0.00\);_([$R$ -416]* &quot;-&quot;??_);_(@_)"/>
    <numFmt numFmtId="187" formatCode="_([$R$ -416]* #,##0.000_);_([$R$ -416]* \(#,##0.000\);_([$R$ -416]* &quot;-&quot;??_);_(@_)"/>
    <numFmt numFmtId="188" formatCode="mmm/yyyy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49" fontId="0" fillId="0" borderId="0" xfId="0" applyNumberFormat="1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17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49" fillId="0" borderId="13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 wrapText="1"/>
    </xf>
    <xf numFmtId="170" fontId="0" fillId="0" borderId="15" xfId="0" applyNumberFormat="1" applyFont="1" applyFill="1" applyBorder="1" applyAlignment="1">
      <alignment horizontal="center" vertical="center"/>
    </xf>
    <xf numFmtId="170" fontId="0" fillId="0" borderId="15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7" fontId="3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vertical="center"/>
    </xf>
    <xf numFmtId="17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170" fontId="3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0" fontId="5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justify" vertical="center" wrapText="1"/>
    </xf>
    <xf numFmtId="170" fontId="3" fillId="0" borderId="11" xfId="47" applyFont="1" applyFill="1" applyBorder="1" applyAlignment="1">
      <alignment horizontal="center" vertical="center"/>
    </xf>
    <xf numFmtId="170" fontId="3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14" fontId="7" fillId="34" borderId="12" xfId="0" applyNumberFormat="1" applyFont="1" applyFill="1" applyBorder="1" applyAlignment="1">
      <alignment horizontal="center" vertical="center" wrapText="1"/>
    </xf>
    <xf numFmtId="14" fontId="7" fillId="34" borderId="1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178" fontId="7" fillId="34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14" fontId="7" fillId="34" borderId="19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83" fontId="3" fillId="0" borderId="15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78" fontId="7" fillId="34" borderId="12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186" fontId="3" fillId="0" borderId="11" xfId="47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justify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3" fillId="0" borderId="11" xfId="47" applyNumberFormat="1" applyFont="1" applyFill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5" xfId="0" applyFont="1" applyBorder="1" applyAlignment="1">
      <alignment vertical="center"/>
    </xf>
    <xf numFmtId="167" fontId="0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14" fontId="0" fillId="36" borderId="11" xfId="0" applyNumberFormat="1" applyFont="1" applyFill="1" applyBorder="1" applyAlignment="1">
      <alignment vertical="center"/>
    </xf>
    <xf numFmtId="167" fontId="0" fillId="0" borderId="0" xfId="0" applyNumberFormat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1" xfId="44" applyFont="1" applyBorder="1" applyAlignment="1" applyProtection="1">
      <alignment horizontal="left" vertical="center" wrapText="1"/>
      <protection/>
    </xf>
    <xf numFmtId="14" fontId="6" fillId="0" borderId="11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32" fillId="0" borderId="0" xfId="51">
      <alignment/>
      <protection/>
    </xf>
    <xf numFmtId="0" fontId="32" fillId="0" borderId="0" xfId="51" quotePrefix="1">
      <alignment/>
      <protection/>
    </xf>
    <xf numFmtId="0" fontId="2" fillId="35" borderId="19" xfId="0" applyFont="1" applyFill="1" applyBorder="1" applyAlignment="1">
      <alignment horizontal="center" vertical="center" wrapText="1"/>
    </xf>
    <xf numFmtId="179" fontId="6" fillId="35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justify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170" fontId="6" fillId="35" borderId="11" xfId="0" applyNumberFormat="1" applyFont="1" applyFill="1" applyBorder="1" applyAlignment="1">
      <alignment horizontal="center" vertical="center"/>
    </xf>
    <xf numFmtId="170" fontId="6" fillId="35" borderId="11" xfId="0" applyNumberFormat="1" applyFont="1" applyFill="1" applyBorder="1" applyAlignment="1">
      <alignment horizontal="center" vertical="center" wrapText="1"/>
    </xf>
    <xf numFmtId="14" fontId="6" fillId="35" borderId="11" xfId="0" applyNumberFormat="1" applyFont="1" applyFill="1" applyBorder="1" applyAlignment="1">
      <alignment horizontal="center" vertical="center"/>
    </xf>
    <xf numFmtId="14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177" fontId="6" fillId="35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179" fontId="3" fillId="35" borderId="1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170" fontId="3" fillId="35" borderId="11" xfId="0" applyNumberFormat="1" applyFont="1" applyFill="1" applyBorder="1" applyAlignment="1">
      <alignment horizontal="center" vertical="center"/>
    </xf>
    <xf numFmtId="170" fontId="3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177" fontId="3" fillId="35" borderId="1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178" fontId="6" fillId="35" borderId="11" xfId="0" applyNumberFormat="1" applyFont="1" applyFill="1" applyBorder="1" applyAlignment="1">
      <alignment horizontal="center" vertical="center" wrapText="1"/>
    </xf>
    <xf numFmtId="179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178" fontId="2" fillId="35" borderId="11" xfId="0" applyNumberFormat="1" applyFont="1" applyFill="1" applyBorder="1" applyAlignment="1">
      <alignment horizontal="center" vertical="center" wrapText="1"/>
    </xf>
    <xf numFmtId="177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14" fontId="49" fillId="0" borderId="13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14" fontId="7" fillId="34" borderId="12" xfId="0" applyNumberFormat="1" applyFont="1" applyFill="1" applyBorder="1" applyAlignment="1">
      <alignment horizontal="center" vertical="center" wrapText="1"/>
    </xf>
    <xf numFmtId="14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S@LIG%20PRODUTOS%20ODONTOLOGICOS%20LTDA%20-%20EPP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4"/>
  <sheetViews>
    <sheetView tabSelected="1" zoomScale="85" zoomScaleNormal="85" zoomScaleSheetLayoutView="85" workbookViewId="0" topLeftCell="A1">
      <pane xSplit="2" ySplit="2" topLeftCell="G343" activePane="bottomRight" state="frozen"/>
      <selection pane="topLeft" activeCell="A1" sqref="A1"/>
      <selection pane="topRight" activeCell="C1" sqref="C1"/>
      <selection pane="bottomLeft" activeCell="I2" sqref="I2"/>
      <selection pane="bottomRight" activeCell="S3" sqref="S3:S354"/>
    </sheetView>
  </sheetViews>
  <sheetFormatPr defaultColWidth="9.140625" defaultRowHeight="12.75"/>
  <cols>
    <col min="1" max="1" width="6.7109375" style="54" customWidth="1"/>
    <col min="2" max="2" width="6.7109375" style="55" customWidth="1"/>
    <col min="3" max="3" width="44.140625" style="14" customWidth="1"/>
    <col min="4" max="4" width="30.140625" style="151" customWidth="1"/>
    <col min="5" max="5" width="18.421875" style="1" customWidth="1"/>
    <col min="6" max="6" width="16.8515625" style="134" customWidth="1"/>
    <col min="7" max="7" width="16.421875" style="7" customWidth="1"/>
    <col min="8" max="8" width="11.8515625" style="6" customWidth="1"/>
    <col min="9" max="9" width="10.57421875" style="2" bestFit="1" customWidth="1"/>
    <col min="10" max="10" width="15.140625" style="2" customWidth="1"/>
    <col min="11" max="11" width="13.421875" style="1" customWidth="1"/>
    <col min="12" max="12" width="9.28125" style="2" bestFit="1" customWidth="1"/>
    <col min="13" max="13" width="8.00390625" style="5" customWidth="1"/>
    <col min="14" max="14" width="7.7109375" style="2" customWidth="1"/>
    <col min="15" max="15" width="7.140625" style="146" customWidth="1"/>
    <col min="16" max="16" width="12.57421875" style="2" customWidth="1"/>
    <col min="17" max="17" width="8.8515625" style="2" customWidth="1"/>
    <col min="18" max="18" width="16.7109375" style="6" customWidth="1"/>
    <col min="19" max="19" width="18.421875" style="2" bestFit="1" customWidth="1"/>
    <col min="20" max="21" width="16.421875" style="15" customWidth="1"/>
    <col min="22" max="22" width="18.140625" style="15" customWidth="1"/>
    <col min="23" max="23" width="16.421875" style="15" customWidth="1"/>
    <col min="24" max="16384" width="9.140625" style="2" customWidth="1"/>
  </cols>
  <sheetData>
    <row r="1" spans="1:23" s="7" customFormat="1" ht="41.25" customHeight="1" thickBot="1">
      <c r="A1" s="210" t="s">
        <v>343</v>
      </c>
      <c r="B1" s="211"/>
      <c r="C1" s="36"/>
      <c r="D1" s="147"/>
      <c r="E1" s="36"/>
      <c r="F1" s="130"/>
      <c r="G1" s="36"/>
      <c r="H1" s="215" t="s">
        <v>344</v>
      </c>
      <c r="I1" s="216"/>
      <c r="J1" s="36" t="s">
        <v>11</v>
      </c>
      <c r="K1" s="37"/>
      <c r="L1" s="210" t="s">
        <v>342</v>
      </c>
      <c r="M1" s="217"/>
      <c r="N1" s="217"/>
      <c r="O1" s="211"/>
      <c r="P1" s="210" t="s">
        <v>345</v>
      </c>
      <c r="Q1" s="211"/>
      <c r="R1" s="38"/>
      <c r="S1" s="219"/>
      <c r="T1" s="212" t="s">
        <v>351</v>
      </c>
      <c r="U1" s="213"/>
      <c r="V1" s="213"/>
      <c r="W1" s="214"/>
    </row>
    <row r="2" spans="1:23" s="7" customFormat="1" ht="52.5" customHeight="1" thickBot="1">
      <c r="A2" s="30" t="s">
        <v>4</v>
      </c>
      <c r="B2" s="32" t="s">
        <v>5</v>
      </c>
      <c r="C2" s="82" t="s">
        <v>1356</v>
      </c>
      <c r="D2" s="83" t="s">
        <v>0</v>
      </c>
      <c r="E2" s="82" t="s">
        <v>1</v>
      </c>
      <c r="F2" s="84" t="s">
        <v>6</v>
      </c>
      <c r="G2" s="82" t="s">
        <v>12</v>
      </c>
      <c r="H2" s="80" t="s">
        <v>7</v>
      </c>
      <c r="I2" s="81" t="s">
        <v>8</v>
      </c>
      <c r="J2" s="85"/>
      <c r="K2" s="172" t="s">
        <v>10</v>
      </c>
      <c r="L2" s="30" t="s">
        <v>341</v>
      </c>
      <c r="M2" s="31" t="s">
        <v>340</v>
      </c>
      <c r="N2" s="31" t="s">
        <v>339</v>
      </c>
      <c r="O2" s="144" t="s">
        <v>338</v>
      </c>
      <c r="P2" s="30" t="s">
        <v>2</v>
      </c>
      <c r="Q2" s="32" t="s">
        <v>3</v>
      </c>
      <c r="R2" s="87" t="s">
        <v>346</v>
      </c>
      <c r="S2" s="218" t="s">
        <v>1357</v>
      </c>
      <c r="T2" s="88" t="s">
        <v>350</v>
      </c>
      <c r="U2" s="39" t="s">
        <v>349</v>
      </c>
      <c r="V2" s="39" t="s">
        <v>348</v>
      </c>
      <c r="W2" s="86" t="s">
        <v>347</v>
      </c>
    </row>
    <row r="3" spans="1:23" s="8" customFormat="1" ht="38.25">
      <c r="A3" s="45">
        <v>1</v>
      </c>
      <c r="B3" s="46" t="s">
        <v>52</v>
      </c>
      <c r="C3" s="47" t="s">
        <v>56</v>
      </c>
      <c r="D3" s="148" t="s">
        <v>55</v>
      </c>
      <c r="E3" s="48" t="s">
        <v>57</v>
      </c>
      <c r="F3" s="49">
        <v>565000</v>
      </c>
      <c r="G3" s="50" t="s">
        <v>13</v>
      </c>
      <c r="H3" s="51">
        <v>40196</v>
      </c>
      <c r="I3" s="51">
        <v>40285</v>
      </c>
      <c r="J3" s="51">
        <f ca="1">TODAY()</f>
        <v>41079</v>
      </c>
      <c r="K3" s="52" t="str">
        <f aca="true" t="shared" si="0" ref="K3:K35">IF(J3&gt;I3,"Vencido","Vigente")</f>
        <v>Vencido</v>
      </c>
      <c r="L3" s="35">
        <v>23006</v>
      </c>
      <c r="M3" s="34">
        <v>886</v>
      </c>
      <c r="N3" s="35">
        <v>2009</v>
      </c>
      <c r="O3" s="145" t="s">
        <v>58</v>
      </c>
      <c r="P3" s="46" t="s">
        <v>51</v>
      </c>
      <c r="Q3" s="46" t="s">
        <v>59</v>
      </c>
      <c r="R3" s="51">
        <v>40196</v>
      </c>
      <c r="S3" s="46" t="s">
        <v>1358</v>
      </c>
      <c r="T3" s="46"/>
      <c r="U3" s="46"/>
      <c r="V3" s="46"/>
      <c r="W3" s="46"/>
    </row>
    <row r="4" spans="1:23" s="8" customFormat="1" ht="38.25">
      <c r="A4" s="20">
        <v>2</v>
      </c>
      <c r="B4" s="16" t="s">
        <v>52</v>
      </c>
      <c r="C4" s="19" t="s">
        <v>61</v>
      </c>
      <c r="D4" s="149" t="s">
        <v>60</v>
      </c>
      <c r="E4" s="21" t="s">
        <v>53</v>
      </c>
      <c r="F4" s="94">
        <v>39797.1</v>
      </c>
      <c r="G4" s="23" t="s">
        <v>13</v>
      </c>
      <c r="H4" s="24">
        <v>40304</v>
      </c>
      <c r="I4" s="24">
        <v>40669</v>
      </c>
      <c r="J4" s="24">
        <f aca="true" ca="1" t="shared" si="1" ref="J4:J102">TODAY()</f>
        <v>41079</v>
      </c>
      <c r="K4" s="18" t="str">
        <f t="shared" si="0"/>
        <v>Vencido</v>
      </c>
      <c r="L4" s="13">
        <v>23006</v>
      </c>
      <c r="M4" s="12">
        <v>1097</v>
      </c>
      <c r="N4" s="13">
        <v>2009</v>
      </c>
      <c r="O4" s="29" t="s">
        <v>62</v>
      </c>
      <c r="P4" s="16" t="s">
        <v>51</v>
      </c>
      <c r="Q4" s="16" t="s">
        <v>63</v>
      </c>
      <c r="R4" s="24">
        <v>40326</v>
      </c>
      <c r="S4" s="46" t="s">
        <v>1358</v>
      </c>
      <c r="T4" s="16"/>
      <c r="U4" s="16"/>
      <c r="V4" s="16"/>
      <c r="W4" s="16"/>
    </row>
    <row r="5" spans="1:23" s="8" customFormat="1" ht="76.5">
      <c r="A5" s="20">
        <v>3</v>
      </c>
      <c r="B5" s="16" t="s">
        <v>52</v>
      </c>
      <c r="C5" s="19" t="s">
        <v>72</v>
      </c>
      <c r="D5" s="149" t="s">
        <v>79</v>
      </c>
      <c r="E5" s="21" t="s">
        <v>69</v>
      </c>
      <c r="F5" s="22">
        <v>1795</v>
      </c>
      <c r="G5" s="23" t="s">
        <v>13</v>
      </c>
      <c r="H5" s="24">
        <v>40214</v>
      </c>
      <c r="I5" s="24">
        <v>40273</v>
      </c>
      <c r="J5" s="24">
        <f ca="1" t="shared" si="1"/>
        <v>41079</v>
      </c>
      <c r="K5" s="18" t="str">
        <f t="shared" si="0"/>
        <v>Vencido</v>
      </c>
      <c r="L5" s="13">
        <v>23006</v>
      </c>
      <c r="M5" s="12">
        <v>821</v>
      </c>
      <c r="N5" s="13">
        <v>2009</v>
      </c>
      <c r="O5" s="29" t="s">
        <v>70</v>
      </c>
      <c r="P5" s="16" t="s">
        <v>51</v>
      </c>
      <c r="Q5" s="16" t="s">
        <v>71</v>
      </c>
      <c r="R5" s="18">
        <v>40214</v>
      </c>
      <c r="S5" s="46" t="s">
        <v>1358</v>
      </c>
      <c r="T5" s="16"/>
      <c r="U5" s="16"/>
      <c r="V5" s="16"/>
      <c r="W5" s="16"/>
    </row>
    <row r="6" spans="1:23" s="8" customFormat="1" ht="76.5">
      <c r="A6" s="20">
        <v>4</v>
      </c>
      <c r="B6" s="16" t="s">
        <v>52</v>
      </c>
      <c r="C6" s="19" t="s">
        <v>72</v>
      </c>
      <c r="D6" s="149" t="s">
        <v>73</v>
      </c>
      <c r="E6" s="21" t="s">
        <v>74</v>
      </c>
      <c r="F6" s="22">
        <v>4887.32</v>
      </c>
      <c r="G6" s="23" t="s">
        <v>13</v>
      </c>
      <c r="H6" s="24">
        <v>40214</v>
      </c>
      <c r="I6" s="24">
        <v>40273</v>
      </c>
      <c r="J6" s="24">
        <f ca="1" t="shared" si="1"/>
        <v>41079</v>
      </c>
      <c r="K6" s="18" t="str">
        <f t="shared" si="0"/>
        <v>Vencido</v>
      </c>
      <c r="L6" s="13">
        <v>23006</v>
      </c>
      <c r="M6" s="12">
        <v>821</v>
      </c>
      <c r="N6" s="13">
        <v>2009</v>
      </c>
      <c r="O6" s="29" t="s">
        <v>70</v>
      </c>
      <c r="P6" s="16" t="s">
        <v>51</v>
      </c>
      <c r="Q6" s="16" t="s">
        <v>71</v>
      </c>
      <c r="R6" s="24">
        <v>40214</v>
      </c>
      <c r="S6" s="46" t="s">
        <v>1358</v>
      </c>
      <c r="T6" s="16"/>
      <c r="U6" s="16"/>
      <c r="V6" s="16"/>
      <c r="W6" s="16"/>
    </row>
    <row r="7" spans="1:23" s="8" customFormat="1" ht="76.5">
      <c r="A7" s="20">
        <v>5</v>
      </c>
      <c r="B7" s="16" t="s">
        <v>52</v>
      </c>
      <c r="C7" s="19" t="s">
        <v>72</v>
      </c>
      <c r="D7" s="149" t="s">
        <v>75</v>
      </c>
      <c r="E7" s="21" t="s">
        <v>76</v>
      </c>
      <c r="F7" s="22">
        <v>10124.24</v>
      </c>
      <c r="G7" s="23" t="s">
        <v>13</v>
      </c>
      <c r="H7" s="24">
        <v>40214</v>
      </c>
      <c r="I7" s="24">
        <v>40273</v>
      </c>
      <c r="J7" s="24">
        <f ca="1" t="shared" si="1"/>
        <v>41079</v>
      </c>
      <c r="K7" s="18" t="str">
        <f t="shared" si="0"/>
        <v>Vencido</v>
      </c>
      <c r="L7" s="13">
        <v>23006</v>
      </c>
      <c r="M7" s="12">
        <v>821</v>
      </c>
      <c r="N7" s="13">
        <v>2009</v>
      </c>
      <c r="O7" s="29" t="s">
        <v>70</v>
      </c>
      <c r="P7" s="16" t="s">
        <v>51</v>
      </c>
      <c r="Q7" s="16" t="s">
        <v>71</v>
      </c>
      <c r="R7" s="24">
        <v>40214</v>
      </c>
      <c r="S7" s="46" t="s">
        <v>1358</v>
      </c>
      <c r="T7" s="16"/>
      <c r="U7" s="16"/>
      <c r="V7" s="16"/>
      <c r="W7" s="16"/>
    </row>
    <row r="8" spans="1:23" s="8" customFormat="1" ht="72" customHeight="1">
      <c r="A8" s="20">
        <v>6</v>
      </c>
      <c r="B8" s="16" t="s">
        <v>52</v>
      </c>
      <c r="C8" s="19" t="s">
        <v>72</v>
      </c>
      <c r="D8" s="149" t="s">
        <v>77</v>
      </c>
      <c r="E8" s="21" t="s">
        <v>78</v>
      </c>
      <c r="F8" s="22">
        <v>17514.18</v>
      </c>
      <c r="G8" s="23" t="s">
        <v>13</v>
      </c>
      <c r="H8" s="24">
        <v>40238</v>
      </c>
      <c r="I8" s="24">
        <v>40297</v>
      </c>
      <c r="J8" s="24">
        <f ca="1" t="shared" si="1"/>
        <v>41079</v>
      </c>
      <c r="K8" s="18" t="str">
        <f t="shared" si="0"/>
        <v>Vencido</v>
      </c>
      <c r="L8" s="13">
        <v>23006</v>
      </c>
      <c r="M8" s="12">
        <v>821</v>
      </c>
      <c r="N8" s="13">
        <v>2009</v>
      </c>
      <c r="O8" s="29" t="s">
        <v>70</v>
      </c>
      <c r="P8" s="16" t="s">
        <v>51</v>
      </c>
      <c r="Q8" s="16" t="s">
        <v>71</v>
      </c>
      <c r="R8" s="24">
        <v>40238</v>
      </c>
      <c r="S8" s="46" t="s">
        <v>1358</v>
      </c>
      <c r="T8" s="16"/>
      <c r="U8" s="16"/>
      <c r="V8" s="16"/>
      <c r="W8" s="16"/>
    </row>
    <row r="9" spans="1:23" s="8" customFormat="1" ht="38.25">
      <c r="A9" s="20">
        <v>7</v>
      </c>
      <c r="B9" s="16" t="s">
        <v>52</v>
      </c>
      <c r="C9" s="19" t="s">
        <v>64</v>
      </c>
      <c r="D9" s="149" t="s">
        <v>65</v>
      </c>
      <c r="E9" s="21" t="s">
        <v>66</v>
      </c>
      <c r="F9" s="94">
        <v>164836.98</v>
      </c>
      <c r="G9" s="23" t="s">
        <v>13</v>
      </c>
      <c r="H9" s="24">
        <v>40261</v>
      </c>
      <c r="I9" s="24">
        <v>41357</v>
      </c>
      <c r="J9" s="24">
        <f ca="1" t="shared" si="1"/>
        <v>41079</v>
      </c>
      <c r="K9" s="18" t="str">
        <f t="shared" si="0"/>
        <v>Vigente</v>
      </c>
      <c r="L9" s="13">
        <v>23006</v>
      </c>
      <c r="M9" s="12">
        <v>768</v>
      </c>
      <c r="N9" s="13">
        <v>2009</v>
      </c>
      <c r="O9" s="29" t="s">
        <v>67</v>
      </c>
      <c r="P9" s="16" t="s">
        <v>51</v>
      </c>
      <c r="Q9" s="16" t="s">
        <v>68</v>
      </c>
      <c r="R9" s="24">
        <v>40331</v>
      </c>
      <c r="S9" s="46" t="s">
        <v>1358</v>
      </c>
      <c r="T9" s="16"/>
      <c r="U9" s="16"/>
      <c r="V9" s="16"/>
      <c r="W9" s="16"/>
    </row>
    <row r="10" spans="1:23" s="8" customFormat="1" ht="25.5">
      <c r="A10" s="20">
        <v>8</v>
      </c>
      <c r="B10" s="16" t="s">
        <v>52</v>
      </c>
      <c r="C10" s="19" t="s">
        <v>119</v>
      </c>
      <c r="D10" s="149" t="s">
        <v>120</v>
      </c>
      <c r="E10" s="21" t="s">
        <v>80</v>
      </c>
      <c r="F10" s="94">
        <v>250000</v>
      </c>
      <c r="G10" s="23" t="s">
        <v>13</v>
      </c>
      <c r="H10" s="24">
        <v>40288</v>
      </c>
      <c r="I10" s="24">
        <v>40653</v>
      </c>
      <c r="J10" s="24">
        <f ca="1" t="shared" si="1"/>
        <v>41079</v>
      </c>
      <c r="K10" s="18" t="str">
        <f t="shared" si="0"/>
        <v>Vencido</v>
      </c>
      <c r="L10" s="13">
        <v>23006</v>
      </c>
      <c r="M10" s="12">
        <v>57</v>
      </c>
      <c r="N10" s="13">
        <v>2009</v>
      </c>
      <c r="O10" s="29" t="s">
        <v>81</v>
      </c>
      <c r="P10" s="16" t="s">
        <v>51</v>
      </c>
      <c r="Q10" s="16" t="s">
        <v>82</v>
      </c>
      <c r="R10" s="24">
        <v>40317</v>
      </c>
      <c r="S10" s="46" t="s">
        <v>1358</v>
      </c>
      <c r="T10" s="16"/>
      <c r="U10" s="16"/>
      <c r="V10" s="16"/>
      <c r="W10" s="16"/>
    </row>
    <row r="11" spans="1:23" s="8" customFormat="1" ht="63.75">
      <c r="A11" s="20">
        <v>9</v>
      </c>
      <c r="B11" s="16" t="s">
        <v>52</v>
      </c>
      <c r="C11" s="19" t="s">
        <v>83</v>
      </c>
      <c r="D11" s="149" t="s">
        <v>84</v>
      </c>
      <c r="E11" s="21" t="s">
        <v>85</v>
      </c>
      <c r="F11" s="94">
        <v>493975.74</v>
      </c>
      <c r="G11" s="23" t="s">
        <v>13</v>
      </c>
      <c r="H11" s="24">
        <v>40245</v>
      </c>
      <c r="I11" s="24">
        <v>41274</v>
      </c>
      <c r="J11" s="24">
        <f ca="1" t="shared" si="1"/>
        <v>41079</v>
      </c>
      <c r="K11" s="18" t="str">
        <f t="shared" si="0"/>
        <v>Vigente</v>
      </c>
      <c r="L11" s="13">
        <v>23006</v>
      </c>
      <c r="M11" s="12">
        <v>792</v>
      </c>
      <c r="N11" s="13">
        <v>2009</v>
      </c>
      <c r="O11" s="29" t="s">
        <v>49</v>
      </c>
      <c r="P11" s="16" t="s">
        <v>51</v>
      </c>
      <c r="Q11" s="16" t="s">
        <v>86</v>
      </c>
      <c r="R11" s="18" t="s">
        <v>1303</v>
      </c>
      <c r="S11" s="46" t="s">
        <v>1358</v>
      </c>
      <c r="T11" s="16" t="s">
        <v>634</v>
      </c>
      <c r="U11" s="29" t="s">
        <v>1300</v>
      </c>
      <c r="V11" s="16"/>
      <c r="W11" s="16"/>
    </row>
    <row r="12" spans="1:23" s="8" customFormat="1" ht="51">
      <c r="A12" s="20">
        <v>10</v>
      </c>
      <c r="B12" s="16" t="s">
        <v>52</v>
      </c>
      <c r="C12" s="19" t="s">
        <v>88</v>
      </c>
      <c r="D12" s="149" t="s">
        <v>87</v>
      </c>
      <c r="E12" s="21" t="s">
        <v>89</v>
      </c>
      <c r="F12" s="94">
        <v>500000</v>
      </c>
      <c r="G12" s="23" t="s">
        <v>14</v>
      </c>
      <c r="H12" s="24">
        <v>40240</v>
      </c>
      <c r="I12" s="24">
        <v>40605</v>
      </c>
      <c r="J12" s="24">
        <f ca="1" t="shared" si="1"/>
        <v>41079</v>
      </c>
      <c r="K12" s="18" t="str">
        <f t="shared" si="0"/>
        <v>Vencido</v>
      </c>
      <c r="L12" s="13">
        <v>23006</v>
      </c>
      <c r="M12" s="12">
        <v>683</v>
      </c>
      <c r="N12" s="13">
        <v>2009</v>
      </c>
      <c r="O12" s="29" t="s">
        <v>90</v>
      </c>
      <c r="P12" s="16" t="s">
        <v>47</v>
      </c>
      <c r="Q12" s="16" t="s">
        <v>91</v>
      </c>
      <c r="R12" s="24">
        <v>40240</v>
      </c>
      <c r="S12" s="46" t="s">
        <v>1358</v>
      </c>
      <c r="T12" s="16"/>
      <c r="U12" s="16"/>
      <c r="V12" s="16"/>
      <c r="W12" s="16"/>
    </row>
    <row r="13" spans="1:23" ht="51">
      <c r="A13" s="20">
        <v>11</v>
      </c>
      <c r="B13" s="16" t="s">
        <v>52</v>
      </c>
      <c r="C13" s="19" t="s">
        <v>92</v>
      </c>
      <c r="D13" s="149" t="s">
        <v>96</v>
      </c>
      <c r="E13" s="21" t="s">
        <v>93</v>
      </c>
      <c r="F13" s="94">
        <v>5483352.62</v>
      </c>
      <c r="G13" s="56" t="s">
        <v>13</v>
      </c>
      <c r="H13" s="24">
        <v>40269</v>
      </c>
      <c r="I13" s="24">
        <v>41365</v>
      </c>
      <c r="J13" s="24">
        <f ca="1" t="shared" si="1"/>
        <v>41079</v>
      </c>
      <c r="K13" s="18" t="str">
        <f t="shared" si="0"/>
        <v>Vigente</v>
      </c>
      <c r="L13" s="13">
        <v>23006</v>
      </c>
      <c r="M13" s="12">
        <v>919</v>
      </c>
      <c r="N13" s="13">
        <v>2009</v>
      </c>
      <c r="O13" s="29" t="s">
        <v>94</v>
      </c>
      <c r="P13" s="16" t="s">
        <v>47</v>
      </c>
      <c r="Q13" s="16" t="s">
        <v>95</v>
      </c>
      <c r="R13" s="24">
        <v>40282</v>
      </c>
      <c r="S13" s="46" t="s">
        <v>1358</v>
      </c>
      <c r="T13" s="29"/>
      <c r="U13" s="29"/>
      <c r="V13" s="29"/>
      <c r="W13" s="29"/>
    </row>
    <row r="14" spans="1:23" ht="89.25">
      <c r="A14" s="20">
        <v>12</v>
      </c>
      <c r="B14" s="16" t="s">
        <v>52</v>
      </c>
      <c r="C14" s="19" t="s">
        <v>97</v>
      </c>
      <c r="D14" s="149" t="s">
        <v>98</v>
      </c>
      <c r="E14" s="21" t="s">
        <v>99</v>
      </c>
      <c r="F14" s="22">
        <v>13390</v>
      </c>
      <c r="G14" s="23" t="s">
        <v>228</v>
      </c>
      <c r="H14" s="24">
        <v>40203</v>
      </c>
      <c r="I14" s="24">
        <v>40262</v>
      </c>
      <c r="J14" s="24">
        <f ca="1" t="shared" si="1"/>
        <v>41079</v>
      </c>
      <c r="K14" s="18" t="str">
        <f t="shared" si="0"/>
        <v>Vencido</v>
      </c>
      <c r="L14" s="13">
        <v>23006</v>
      </c>
      <c r="M14" s="12">
        <v>820</v>
      </c>
      <c r="N14" s="13">
        <v>2009</v>
      </c>
      <c r="O14" s="29" t="s">
        <v>100</v>
      </c>
      <c r="P14" s="16" t="s">
        <v>51</v>
      </c>
      <c r="Q14" s="16" t="s">
        <v>101</v>
      </c>
      <c r="R14" s="24">
        <v>40203</v>
      </c>
      <c r="S14" s="46" t="s">
        <v>1358</v>
      </c>
      <c r="T14" s="29"/>
      <c r="U14" s="29"/>
      <c r="V14" s="29"/>
      <c r="W14" s="29"/>
    </row>
    <row r="15" spans="1:23" ht="76.5">
      <c r="A15" s="20">
        <v>13</v>
      </c>
      <c r="B15" s="16" t="s">
        <v>52</v>
      </c>
      <c r="C15" s="19" t="s">
        <v>102</v>
      </c>
      <c r="D15" s="149" t="s">
        <v>124</v>
      </c>
      <c r="E15" s="21" t="s">
        <v>103</v>
      </c>
      <c r="F15" s="94">
        <v>92658.72</v>
      </c>
      <c r="G15" s="56" t="s">
        <v>14</v>
      </c>
      <c r="H15" s="24">
        <v>40210</v>
      </c>
      <c r="I15" s="24">
        <v>41307</v>
      </c>
      <c r="J15" s="24">
        <f ca="1" t="shared" si="1"/>
        <v>41079</v>
      </c>
      <c r="K15" s="18" t="str">
        <f t="shared" si="0"/>
        <v>Vigente</v>
      </c>
      <c r="L15" s="13">
        <v>23006</v>
      </c>
      <c r="M15" s="12">
        <v>815</v>
      </c>
      <c r="N15" s="13">
        <v>2009</v>
      </c>
      <c r="O15" s="29" t="s">
        <v>104</v>
      </c>
      <c r="P15" s="16" t="s">
        <v>47</v>
      </c>
      <c r="Q15" s="16" t="s">
        <v>105</v>
      </c>
      <c r="R15" s="18" t="s">
        <v>1329</v>
      </c>
      <c r="S15" s="46" t="s">
        <v>1358</v>
      </c>
      <c r="T15" s="29" t="s">
        <v>1330</v>
      </c>
      <c r="U15" s="29" t="s">
        <v>1331</v>
      </c>
      <c r="V15" s="29"/>
      <c r="W15" s="29"/>
    </row>
    <row r="16" spans="1:23" ht="38.25">
      <c r="A16" s="20">
        <v>14</v>
      </c>
      <c r="B16" s="16" t="s">
        <v>52</v>
      </c>
      <c r="C16" s="19" t="s">
        <v>121</v>
      </c>
      <c r="D16" s="149" t="s">
        <v>116</v>
      </c>
      <c r="E16" s="21" t="s">
        <v>117</v>
      </c>
      <c r="F16" s="22">
        <v>1283298.09</v>
      </c>
      <c r="G16" s="23" t="s">
        <v>13</v>
      </c>
      <c r="H16" s="24">
        <v>40213</v>
      </c>
      <c r="I16" s="24">
        <v>40457</v>
      </c>
      <c r="J16" s="24">
        <f ca="1" t="shared" si="1"/>
        <v>41079</v>
      </c>
      <c r="K16" s="18" t="str">
        <f t="shared" si="0"/>
        <v>Vencido</v>
      </c>
      <c r="L16" s="13">
        <v>23006</v>
      </c>
      <c r="M16" s="12">
        <v>788</v>
      </c>
      <c r="N16" s="13">
        <v>2009</v>
      </c>
      <c r="O16" s="29" t="s">
        <v>122</v>
      </c>
      <c r="P16" s="16" t="s">
        <v>47</v>
      </c>
      <c r="Q16" s="16" t="s">
        <v>123</v>
      </c>
      <c r="R16" s="18" t="s">
        <v>322</v>
      </c>
      <c r="S16" s="46" t="s">
        <v>1358</v>
      </c>
      <c r="T16" s="29"/>
      <c r="U16" s="29"/>
      <c r="V16" s="29"/>
      <c r="W16" s="29"/>
    </row>
    <row r="17" spans="1:23" s="186" customFormat="1" ht="12.75">
      <c r="A17" s="173">
        <v>15</v>
      </c>
      <c r="B17" s="174" t="s">
        <v>52</v>
      </c>
      <c r="C17" s="175"/>
      <c r="D17" s="176"/>
      <c r="E17" s="177"/>
      <c r="F17" s="178"/>
      <c r="G17" s="179"/>
      <c r="H17" s="180"/>
      <c r="I17" s="180"/>
      <c r="J17" s="180">
        <f ca="1" t="shared" si="1"/>
        <v>41079</v>
      </c>
      <c r="K17" s="181" t="str">
        <f t="shared" si="0"/>
        <v>Vencido</v>
      </c>
      <c r="L17" s="182"/>
      <c r="M17" s="183"/>
      <c r="N17" s="182"/>
      <c r="O17" s="184"/>
      <c r="P17" s="174"/>
      <c r="Q17" s="174"/>
      <c r="R17" s="181"/>
      <c r="S17" s="46" t="s">
        <v>1358</v>
      </c>
      <c r="T17" s="184"/>
      <c r="U17" s="184"/>
      <c r="V17" s="184"/>
      <c r="W17" s="184"/>
    </row>
    <row r="18" spans="1:23" ht="63.75">
      <c r="A18" s="58">
        <v>16</v>
      </c>
      <c r="B18" s="59" t="s">
        <v>52</v>
      </c>
      <c r="C18" s="60" t="s">
        <v>118</v>
      </c>
      <c r="D18" s="150" t="s">
        <v>107</v>
      </c>
      <c r="E18" s="61" t="s">
        <v>108</v>
      </c>
      <c r="F18" s="131">
        <f>174999.6+14583.3</f>
        <v>189582.9</v>
      </c>
      <c r="G18" s="62" t="s">
        <v>14</v>
      </c>
      <c r="H18" s="63">
        <v>40203</v>
      </c>
      <c r="I18" s="63">
        <v>40599</v>
      </c>
      <c r="J18" s="63">
        <f ca="1" t="shared" si="1"/>
        <v>41079</v>
      </c>
      <c r="K18" s="64" t="str">
        <f t="shared" si="0"/>
        <v>Vencido</v>
      </c>
      <c r="L18" s="10">
        <v>23006</v>
      </c>
      <c r="M18" s="11">
        <v>865</v>
      </c>
      <c r="N18" s="10">
        <v>2009</v>
      </c>
      <c r="O18" s="65" t="s">
        <v>109</v>
      </c>
      <c r="P18" s="59" t="s">
        <v>47</v>
      </c>
      <c r="Q18" s="59" t="s">
        <v>114</v>
      </c>
      <c r="R18" s="63">
        <v>40203</v>
      </c>
      <c r="S18" s="46" t="s">
        <v>1358</v>
      </c>
      <c r="T18" s="65" t="s">
        <v>1271</v>
      </c>
      <c r="U18" s="65" t="s">
        <v>1272</v>
      </c>
      <c r="V18" s="65"/>
      <c r="W18" s="65"/>
    </row>
    <row r="19" spans="1:23" ht="38.25">
      <c r="A19" s="66">
        <v>17</v>
      </c>
      <c r="B19" s="16" t="s">
        <v>52</v>
      </c>
      <c r="C19" s="19" t="s">
        <v>110</v>
      </c>
      <c r="D19" s="149" t="s">
        <v>111</v>
      </c>
      <c r="E19" s="21" t="s">
        <v>112</v>
      </c>
      <c r="F19" s="94">
        <v>303657.26</v>
      </c>
      <c r="G19" s="23" t="s">
        <v>14</v>
      </c>
      <c r="H19" s="24">
        <v>40569</v>
      </c>
      <c r="I19" s="24">
        <v>41152</v>
      </c>
      <c r="J19" s="24">
        <f ca="1" t="shared" si="1"/>
        <v>41079</v>
      </c>
      <c r="K19" s="18" t="str">
        <f t="shared" si="0"/>
        <v>Vigente</v>
      </c>
      <c r="L19" s="13">
        <v>23006</v>
      </c>
      <c r="M19" s="12">
        <v>366</v>
      </c>
      <c r="N19" s="13">
        <v>2009</v>
      </c>
      <c r="O19" s="29" t="s">
        <v>113</v>
      </c>
      <c r="P19" s="16" t="s">
        <v>51</v>
      </c>
      <c r="Q19" s="16" t="s">
        <v>115</v>
      </c>
      <c r="R19" s="18" t="s">
        <v>1328</v>
      </c>
      <c r="S19" s="46" t="s">
        <v>1358</v>
      </c>
      <c r="T19" s="29" t="s">
        <v>1343</v>
      </c>
      <c r="U19" s="29" t="s">
        <v>1344</v>
      </c>
      <c r="V19" s="29" t="s">
        <v>1311</v>
      </c>
      <c r="W19" s="29"/>
    </row>
    <row r="20" spans="1:23" ht="51">
      <c r="A20" s="20">
        <v>18</v>
      </c>
      <c r="B20" s="16" t="s">
        <v>52</v>
      </c>
      <c r="C20" s="19" t="s">
        <v>126</v>
      </c>
      <c r="D20" s="149" t="s">
        <v>127</v>
      </c>
      <c r="E20" s="21" t="s">
        <v>128</v>
      </c>
      <c r="F20" s="94">
        <v>2084360.07</v>
      </c>
      <c r="G20" s="23" t="s">
        <v>13</v>
      </c>
      <c r="H20" s="24">
        <v>40210</v>
      </c>
      <c r="I20" s="24">
        <v>40630</v>
      </c>
      <c r="J20" s="24">
        <f ca="1" t="shared" si="1"/>
        <v>41079</v>
      </c>
      <c r="K20" s="18" t="str">
        <f t="shared" si="0"/>
        <v>Vencido</v>
      </c>
      <c r="L20" s="13">
        <v>23006</v>
      </c>
      <c r="M20" s="12">
        <v>770</v>
      </c>
      <c r="N20" s="13">
        <v>2009</v>
      </c>
      <c r="O20" s="29" t="s">
        <v>129</v>
      </c>
      <c r="P20" s="16" t="s">
        <v>47</v>
      </c>
      <c r="Q20" s="16" t="s">
        <v>130</v>
      </c>
      <c r="R20" s="18" t="s">
        <v>1289</v>
      </c>
      <c r="S20" s="46" t="s">
        <v>1358</v>
      </c>
      <c r="T20" s="29" t="s">
        <v>554</v>
      </c>
      <c r="U20" s="29" t="s">
        <v>1233</v>
      </c>
      <c r="V20" s="29" t="s">
        <v>640</v>
      </c>
      <c r="W20" s="29"/>
    </row>
    <row r="21" spans="1:23" s="8" customFormat="1" ht="25.5">
      <c r="A21" s="20">
        <v>19</v>
      </c>
      <c r="B21" s="16" t="s">
        <v>52</v>
      </c>
      <c r="C21" s="19" t="s">
        <v>131</v>
      </c>
      <c r="D21" s="149" t="s">
        <v>151</v>
      </c>
      <c r="E21" s="21" t="s">
        <v>152</v>
      </c>
      <c r="F21" s="22">
        <v>55500</v>
      </c>
      <c r="G21" s="23" t="s">
        <v>228</v>
      </c>
      <c r="H21" s="24">
        <v>40238</v>
      </c>
      <c r="I21" s="24">
        <v>40297</v>
      </c>
      <c r="J21" s="24">
        <f ca="1" t="shared" si="1"/>
        <v>41079</v>
      </c>
      <c r="K21" s="18" t="str">
        <f t="shared" si="0"/>
        <v>Vencido</v>
      </c>
      <c r="L21" s="13">
        <v>23006</v>
      </c>
      <c r="M21" s="12">
        <v>497</v>
      </c>
      <c r="N21" s="13">
        <v>2009</v>
      </c>
      <c r="O21" s="29" t="s">
        <v>153</v>
      </c>
      <c r="P21" s="16" t="s">
        <v>51</v>
      </c>
      <c r="Q21" s="16" t="s">
        <v>154</v>
      </c>
      <c r="R21" s="24">
        <v>40238</v>
      </c>
      <c r="S21" s="46" t="s">
        <v>1358</v>
      </c>
      <c r="T21" s="29"/>
      <c r="U21" s="29"/>
      <c r="V21" s="29"/>
      <c r="W21" s="29"/>
    </row>
    <row r="22" spans="1:23" ht="25.5">
      <c r="A22" s="20">
        <v>20</v>
      </c>
      <c r="B22" s="16" t="s">
        <v>52</v>
      </c>
      <c r="C22" s="19" t="s">
        <v>131</v>
      </c>
      <c r="D22" s="149" t="s">
        <v>155</v>
      </c>
      <c r="E22" s="21" t="s">
        <v>156</v>
      </c>
      <c r="F22" s="22">
        <v>15800</v>
      </c>
      <c r="G22" s="23" t="s">
        <v>228</v>
      </c>
      <c r="H22" s="24">
        <v>40246</v>
      </c>
      <c r="I22" s="24">
        <v>40305</v>
      </c>
      <c r="J22" s="24">
        <f ca="1" t="shared" si="1"/>
        <v>41079</v>
      </c>
      <c r="K22" s="18" t="str">
        <f t="shared" si="0"/>
        <v>Vencido</v>
      </c>
      <c r="L22" s="13">
        <v>23006</v>
      </c>
      <c r="M22" s="12">
        <v>497</v>
      </c>
      <c r="N22" s="13">
        <v>2009</v>
      </c>
      <c r="O22" s="29" t="s">
        <v>153</v>
      </c>
      <c r="P22" s="16" t="s">
        <v>51</v>
      </c>
      <c r="Q22" s="16" t="s">
        <v>154</v>
      </c>
      <c r="R22" s="18" t="s">
        <v>252</v>
      </c>
      <c r="S22" s="46" t="s">
        <v>1358</v>
      </c>
      <c r="T22" s="29"/>
      <c r="U22" s="29"/>
      <c r="V22" s="29"/>
      <c r="W22" s="29"/>
    </row>
    <row r="23" spans="1:23" ht="25.5">
      <c r="A23" s="20">
        <v>21</v>
      </c>
      <c r="B23" s="16" t="s">
        <v>52</v>
      </c>
      <c r="C23" s="19" t="s">
        <v>131</v>
      </c>
      <c r="D23" s="149" t="s">
        <v>157</v>
      </c>
      <c r="E23" s="21" t="s">
        <v>158</v>
      </c>
      <c r="F23" s="22">
        <v>5600</v>
      </c>
      <c r="G23" s="23" t="s">
        <v>228</v>
      </c>
      <c r="H23" s="24">
        <v>40242</v>
      </c>
      <c r="I23" s="24">
        <v>40302</v>
      </c>
      <c r="J23" s="24">
        <f ca="1" t="shared" si="1"/>
        <v>41079</v>
      </c>
      <c r="K23" s="18" t="str">
        <f t="shared" si="0"/>
        <v>Vencido</v>
      </c>
      <c r="L23" s="13">
        <v>23006</v>
      </c>
      <c r="M23" s="12">
        <v>497</v>
      </c>
      <c r="N23" s="13">
        <v>2009</v>
      </c>
      <c r="O23" s="29" t="s">
        <v>153</v>
      </c>
      <c r="P23" s="16" t="s">
        <v>51</v>
      </c>
      <c r="Q23" s="16" t="s">
        <v>154</v>
      </c>
      <c r="R23" s="24">
        <v>40242</v>
      </c>
      <c r="S23" s="46" t="s">
        <v>1358</v>
      </c>
      <c r="T23" s="29"/>
      <c r="U23" s="29"/>
      <c r="V23" s="29"/>
      <c r="W23" s="29"/>
    </row>
    <row r="24" spans="1:23" ht="25.5">
      <c r="A24" s="20">
        <v>22</v>
      </c>
      <c r="B24" s="16" t="s">
        <v>52</v>
      </c>
      <c r="C24" s="19" t="s">
        <v>131</v>
      </c>
      <c r="D24" s="149" t="s">
        <v>159</v>
      </c>
      <c r="E24" s="21" t="s">
        <v>160</v>
      </c>
      <c r="F24" s="67">
        <v>86815</v>
      </c>
      <c r="G24" s="23" t="s">
        <v>228</v>
      </c>
      <c r="H24" s="24">
        <v>40267</v>
      </c>
      <c r="I24" s="24">
        <v>40326</v>
      </c>
      <c r="J24" s="24">
        <f ca="1" t="shared" si="1"/>
        <v>41079</v>
      </c>
      <c r="K24" s="18" t="str">
        <f t="shared" si="0"/>
        <v>Vencido</v>
      </c>
      <c r="L24" s="13">
        <v>23006</v>
      </c>
      <c r="M24" s="12">
        <v>497</v>
      </c>
      <c r="N24" s="13">
        <v>2009</v>
      </c>
      <c r="O24" s="29" t="s">
        <v>153</v>
      </c>
      <c r="P24" s="16" t="s">
        <v>51</v>
      </c>
      <c r="Q24" s="16" t="s">
        <v>154</v>
      </c>
      <c r="R24" s="24">
        <v>40267</v>
      </c>
      <c r="S24" s="46" t="s">
        <v>1358</v>
      </c>
      <c r="T24" s="29"/>
      <c r="U24" s="29"/>
      <c r="V24" s="29"/>
      <c r="W24" s="29"/>
    </row>
    <row r="25" spans="1:23" s="9" customFormat="1" ht="51">
      <c r="A25" s="20">
        <v>23</v>
      </c>
      <c r="B25" s="16" t="s">
        <v>52</v>
      </c>
      <c r="C25" s="19" t="s">
        <v>132</v>
      </c>
      <c r="D25" s="149" t="s">
        <v>133</v>
      </c>
      <c r="E25" s="21" t="s">
        <v>134</v>
      </c>
      <c r="F25" s="94">
        <v>190860</v>
      </c>
      <c r="G25" s="23" t="s">
        <v>13</v>
      </c>
      <c r="H25" s="24">
        <v>40281</v>
      </c>
      <c r="I25" s="24">
        <v>40646</v>
      </c>
      <c r="J25" s="24">
        <f ca="1" t="shared" si="1"/>
        <v>41079</v>
      </c>
      <c r="K25" s="18" t="str">
        <f t="shared" si="0"/>
        <v>Vencido</v>
      </c>
      <c r="L25" s="13">
        <v>23006</v>
      </c>
      <c r="M25" s="12">
        <v>915</v>
      </c>
      <c r="N25" s="13">
        <v>2009</v>
      </c>
      <c r="O25" s="29" t="s">
        <v>106</v>
      </c>
      <c r="P25" s="16" t="s">
        <v>47</v>
      </c>
      <c r="Q25" s="16" t="s">
        <v>135</v>
      </c>
      <c r="R25" s="24">
        <v>40326</v>
      </c>
      <c r="S25" s="46" t="s">
        <v>1358</v>
      </c>
      <c r="T25" s="16"/>
      <c r="U25" s="16"/>
      <c r="V25" s="16"/>
      <c r="W25" s="16"/>
    </row>
    <row r="26" spans="1:23" ht="51">
      <c r="A26" s="20">
        <v>24</v>
      </c>
      <c r="B26" s="16" t="s">
        <v>52</v>
      </c>
      <c r="C26" s="19" t="s">
        <v>136</v>
      </c>
      <c r="D26" s="149" t="s">
        <v>137</v>
      </c>
      <c r="E26" s="21" t="s">
        <v>138</v>
      </c>
      <c r="F26" s="67">
        <v>9005</v>
      </c>
      <c r="G26" s="23" t="s">
        <v>228</v>
      </c>
      <c r="H26" s="24">
        <v>40231</v>
      </c>
      <c r="I26" s="24">
        <v>40310</v>
      </c>
      <c r="J26" s="24">
        <f ca="1" t="shared" si="1"/>
        <v>41079</v>
      </c>
      <c r="K26" s="18" t="str">
        <f t="shared" si="0"/>
        <v>Vencido</v>
      </c>
      <c r="L26" s="13">
        <v>23006</v>
      </c>
      <c r="M26" s="12">
        <v>859</v>
      </c>
      <c r="N26" s="13">
        <v>2009</v>
      </c>
      <c r="O26" s="29" t="s">
        <v>140</v>
      </c>
      <c r="P26" s="16" t="s">
        <v>51</v>
      </c>
      <c r="Q26" s="16" t="s">
        <v>141</v>
      </c>
      <c r="R26" s="24">
        <v>40231</v>
      </c>
      <c r="S26" s="46" t="s">
        <v>1358</v>
      </c>
      <c r="T26" s="16"/>
      <c r="U26" s="16"/>
      <c r="V26" s="16"/>
      <c r="W26" s="16"/>
    </row>
    <row r="27" spans="1:23" s="8" customFormat="1" ht="51">
      <c r="A27" s="20">
        <v>25</v>
      </c>
      <c r="B27" s="16" t="s">
        <v>52</v>
      </c>
      <c r="C27" s="19" t="s">
        <v>142</v>
      </c>
      <c r="D27" s="149" t="s">
        <v>137</v>
      </c>
      <c r="E27" s="21" t="s">
        <v>139</v>
      </c>
      <c r="F27" s="22">
        <v>4446</v>
      </c>
      <c r="G27" s="23" t="s">
        <v>228</v>
      </c>
      <c r="H27" s="24">
        <v>40338</v>
      </c>
      <c r="I27" s="24">
        <v>40417</v>
      </c>
      <c r="J27" s="24">
        <f ca="1" t="shared" si="1"/>
        <v>41079</v>
      </c>
      <c r="K27" s="18" t="str">
        <f t="shared" si="0"/>
        <v>Vencido</v>
      </c>
      <c r="L27" s="13">
        <v>23006</v>
      </c>
      <c r="M27" s="12">
        <v>859</v>
      </c>
      <c r="N27" s="13">
        <v>2009</v>
      </c>
      <c r="O27" s="29" t="s">
        <v>140</v>
      </c>
      <c r="P27" s="16" t="s">
        <v>51</v>
      </c>
      <c r="Q27" s="16" t="s">
        <v>141</v>
      </c>
      <c r="R27" s="24">
        <v>40338</v>
      </c>
      <c r="S27" s="46" t="s">
        <v>1358</v>
      </c>
      <c r="T27" s="16"/>
      <c r="U27" s="16"/>
      <c r="V27" s="16"/>
      <c r="W27" s="16"/>
    </row>
    <row r="28" spans="1:23" ht="76.5">
      <c r="A28" s="20">
        <v>26</v>
      </c>
      <c r="B28" s="16" t="s">
        <v>52</v>
      </c>
      <c r="C28" s="19" t="s">
        <v>144</v>
      </c>
      <c r="D28" s="149" t="s">
        <v>143</v>
      </c>
      <c r="E28" s="68" t="s">
        <v>145</v>
      </c>
      <c r="F28" s="67">
        <v>6870</v>
      </c>
      <c r="G28" s="23" t="s">
        <v>228</v>
      </c>
      <c r="H28" s="24">
        <v>40217</v>
      </c>
      <c r="I28" s="24">
        <v>40276</v>
      </c>
      <c r="J28" s="24">
        <f ca="1" t="shared" si="1"/>
        <v>41079</v>
      </c>
      <c r="K28" s="18" t="str">
        <f t="shared" si="0"/>
        <v>Vencido</v>
      </c>
      <c r="L28" s="13">
        <v>23006</v>
      </c>
      <c r="M28" s="12">
        <v>848</v>
      </c>
      <c r="N28" s="13">
        <v>2009</v>
      </c>
      <c r="O28" s="29" t="s">
        <v>146</v>
      </c>
      <c r="P28" s="16" t="s">
        <v>51</v>
      </c>
      <c r="Q28" s="16" t="s">
        <v>147</v>
      </c>
      <c r="R28" s="24">
        <v>40217</v>
      </c>
      <c r="S28" s="46" t="s">
        <v>1358</v>
      </c>
      <c r="T28" s="16"/>
      <c r="U28" s="16"/>
      <c r="V28" s="16"/>
      <c r="W28" s="16"/>
    </row>
    <row r="29" spans="1:23" ht="38.25">
      <c r="A29" s="20">
        <v>27</v>
      </c>
      <c r="B29" s="16" t="s">
        <v>52</v>
      </c>
      <c r="C29" s="19" t="s">
        <v>107</v>
      </c>
      <c r="D29" s="149" t="s">
        <v>148</v>
      </c>
      <c r="E29" s="21" t="s">
        <v>149</v>
      </c>
      <c r="F29" s="94">
        <v>259294.89</v>
      </c>
      <c r="G29" s="23" t="s">
        <v>14</v>
      </c>
      <c r="H29" s="24">
        <v>40213</v>
      </c>
      <c r="I29" s="24">
        <v>40668</v>
      </c>
      <c r="J29" s="24">
        <f ca="1" t="shared" si="1"/>
        <v>41079</v>
      </c>
      <c r="K29" s="18" t="str">
        <f t="shared" si="0"/>
        <v>Vencido</v>
      </c>
      <c r="L29" s="13">
        <v>23006</v>
      </c>
      <c r="M29" s="12">
        <v>748</v>
      </c>
      <c r="N29" s="13">
        <v>2009</v>
      </c>
      <c r="O29" s="29" t="s">
        <v>54</v>
      </c>
      <c r="P29" s="16" t="s">
        <v>51</v>
      </c>
      <c r="Q29" s="16" t="s">
        <v>150</v>
      </c>
      <c r="R29" s="18" t="s">
        <v>1279</v>
      </c>
      <c r="S29" s="46" t="s">
        <v>1358</v>
      </c>
      <c r="T29" s="29" t="s">
        <v>1295</v>
      </c>
      <c r="U29" s="29"/>
      <c r="V29" s="29"/>
      <c r="W29" s="29" t="s">
        <v>1294</v>
      </c>
    </row>
    <row r="30" spans="1:23" s="8" customFormat="1" ht="51">
      <c r="A30" s="20">
        <v>28</v>
      </c>
      <c r="B30" s="16" t="s">
        <v>52</v>
      </c>
      <c r="C30" s="19" t="s">
        <v>170</v>
      </c>
      <c r="D30" s="149" t="s">
        <v>171</v>
      </c>
      <c r="E30" s="21" t="s">
        <v>172</v>
      </c>
      <c r="F30" s="94">
        <v>65442</v>
      </c>
      <c r="G30" s="23" t="s">
        <v>13</v>
      </c>
      <c r="H30" s="24">
        <v>40220</v>
      </c>
      <c r="I30" s="24">
        <v>40543</v>
      </c>
      <c r="J30" s="24">
        <f ca="1" t="shared" si="1"/>
        <v>41079</v>
      </c>
      <c r="K30" s="18" t="str">
        <f t="shared" si="0"/>
        <v>Vencido</v>
      </c>
      <c r="L30" s="13">
        <v>23006</v>
      </c>
      <c r="M30" s="12">
        <v>835</v>
      </c>
      <c r="N30" s="13">
        <v>2009</v>
      </c>
      <c r="O30" s="29" t="s">
        <v>173</v>
      </c>
      <c r="P30" s="16" t="s">
        <v>47</v>
      </c>
      <c r="Q30" s="16" t="s">
        <v>174</v>
      </c>
      <c r="R30" s="24">
        <v>40220</v>
      </c>
      <c r="S30" s="46" t="s">
        <v>1358</v>
      </c>
      <c r="T30" s="16"/>
      <c r="U30" s="16"/>
      <c r="V30" s="16"/>
      <c r="W30" s="16"/>
    </row>
    <row r="31" spans="1:23" s="8" customFormat="1" ht="38.25">
      <c r="A31" s="20">
        <v>29</v>
      </c>
      <c r="B31" s="16" t="s">
        <v>52</v>
      </c>
      <c r="C31" s="19" t="s">
        <v>162</v>
      </c>
      <c r="D31" s="149" t="s">
        <v>161</v>
      </c>
      <c r="E31" s="21" t="s">
        <v>167</v>
      </c>
      <c r="F31" s="94">
        <v>8000</v>
      </c>
      <c r="G31" s="23" t="s">
        <v>13</v>
      </c>
      <c r="H31" s="24">
        <v>40205</v>
      </c>
      <c r="I31" s="24">
        <v>40543</v>
      </c>
      <c r="J31" s="24">
        <f ca="1" t="shared" si="1"/>
        <v>41079</v>
      </c>
      <c r="K31" s="18" t="str">
        <f t="shared" si="0"/>
        <v>Vencido</v>
      </c>
      <c r="L31" s="16">
        <v>23006</v>
      </c>
      <c r="M31" s="16" t="s">
        <v>168</v>
      </c>
      <c r="N31" s="16" t="s">
        <v>52</v>
      </c>
      <c r="O31" s="29" t="s">
        <v>163</v>
      </c>
      <c r="P31" s="16" t="s">
        <v>164</v>
      </c>
      <c r="Q31" s="16" t="s">
        <v>169</v>
      </c>
      <c r="R31" s="24">
        <v>40205</v>
      </c>
      <c r="S31" s="46" t="s">
        <v>1358</v>
      </c>
      <c r="T31" s="29"/>
      <c r="U31" s="29"/>
      <c r="V31" s="29"/>
      <c r="W31" s="29"/>
    </row>
    <row r="32" spans="1:23" s="8" customFormat="1" ht="38.25">
      <c r="A32" s="20">
        <v>30</v>
      </c>
      <c r="B32" s="16" t="s">
        <v>52</v>
      </c>
      <c r="C32" s="19" t="s">
        <v>175</v>
      </c>
      <c r="D32" s="149" t="s">
        <v>176</v>
      </c>
      <c r="E32" s="21" t="s">
        <v>177</v>
      </c>
      <c r="F32" s="94">
        <v>11223.8</v>
      </c>
      <c r="G32" s="23" t="s">
        <v>13</v>
      </c>
      <c r="H32" s="24">
        <v>40219</v>
      </c>
      <c r="I32" s="24">
        <v>40543</v>
      </c>
      <c r="J32" s="24">
        <f ca="1" t="shared" si="1"/>
        <v>41079</v>
      </c>
      <c r="K32" s="18" t="str">
        <f t="shared" si="0"/>
        <v>Vencido</v>
      </c>
      <c r="L32" s="13">
        <v>23006</v>
      </c>
      <c r="M32" s="12">
        <v>1182</v>
      </c>
      <c r="N32" s="13">
        <v>2009</v>
      </c>
      <c r="O32" s="29" t="s">
        <v>178</v>
      </c>
      <c r="P32" s="16" t="s">
        <v>51</v>
      </c>
      <c r="Q32" s="16" t="s">
        <v>179</v>
      </c>
      <c r="R32" s="24">
        <v>40219</v>
      </c>
      <c r="S32" s="46" t="s">
        <v>1358</v>
      </c>
      <c r="T32" s="16"/>
      <c r="U32" s="16"/>
      <c r="V32" s="16"/>
      <c r="W32" s="16"/>
    </row>
    <row r="33" spans="1:23" s="17" customFormat="1" ht="89.25">
      <c r="A33" s="66">
        <v>31</v>
      </c>
      <c r="B33" s="29" t="s">
        <v>52</v>
      </c>
      <c r="C33" s="19" t="s">
        <v>180</v>
      </c>
      <c r="D33" s="149" t="s">
        <v>182</v>
      </c>
      <c r="E33" s="21" t="s">
        <v>183</v>
      </c>
      <c r="F33" s="94">
        <v>155329.49</v>
      </c>
      <c r="G33" s="23" t="s">
        <v>13</v>
      </c>
      <c r="H33" s="18">
        <v>40210</v>
      </c>
      <c r="I33" s="24">
        <v>40543</v>
      </c>
      <c r="J33" s="18">
        <f ca="1" t="shared" si="1"/>
        <v>41079</v>
      </c>
      <c r="K33" s="18" t="str">
        <f t="shared" si="0"/>
        <v>Vencido</v>
      </c>
      <c r="L33" s="13">
        <v>23006</v>
      </c>
      <c r="M33" s="12">
        <v>839</v>
      </c>
      <c r="N33" s="13">
        <v>2009</v>
      </c>
      <c r="O33" s="29" t="s">
        <v>184</v>
      </c>
      <c r="P33" s="16" t="s">
        <v>51</v>
      </c>
      <c r="Q33" s="16" t="s">
        <v>185</v>
      </c>
      <c r="R33" s="18">
        <v>40210</v>
      </c>
      <c r="S33" s="46" t="s">
        <v>1358</v>
      </c>
      <c r="T33" s="29"/>
      <c r="U33" s="29"/>
      <c r="V33" s="29"/>
      <c r="W33" s="29"/>
    </row>
    <row r="34" spans="1:23" s="8" customFormat="1" ht="89.25">
      <c r="A34" s="66">
        <v>32</v>
      </c>
      <c r="B34" s="16" t="s">
        <v>52</v>
      </c>
      <c r="C34" s="19" t="s">
        <v>181</v>
      </c>
      <c r="D34" s="149" t="s">
        <v>182</v>
      </c>
      <c r="E34" s="21" t="s">
        <v>183</v>
      </c>
      <c r="F34" s="94">
        <v>374292.64</v>
      </c>
      <c r="G34" s="23" t="s">
        <v>13</v>
      </c>
      <c r="H34" s="24">
        <v>40210</v>
      </c>
      <c r="I34" s="24">
        <v>40543</v>
      </c>
      <c r="J34" s="24">
        <f ca="1" t="shared" si="1"/>
        <v>41079</v>
      </c>
      <c r="K34" s="18" t="str">
        <f t="shared" si="0"/>
        <v>Vencido</v>
      </c>
      <c r="L34" s="13">
        <v>23006</v>
      </c>
      <c r="M34" s="12">
        <v>839</v>
      </c>
      <c r="N34" s="13">
        <v>2009</v>
      </c>
      <c r="O34" s="29" t="s">
        <v>184</v>
      </c>
      <c r="P34" s="16" t="s">
        <v>51</v>
      </c>
      <c r="Q34" s="16" t="s">
        <v>185</v>
      </c>
      <c r="R34" s="24">
        <v>40210</v>
      </c>
      <c r="S34" s="46" t="s">
        <v>1358</v>
      </c>
      <c r="T34" s="16"/>
      <c r="U34" s="16"/>
      <c r="V34" s="16"/>
      <c r="W34" s="16"/>
    </row>
    <row r="35" spans="1:23" s="8" customFormat="1" ht="102">
      <c r="A35" s="66">
        <v>33</v>
      </c>
      <c r="B35" s="16" t="s">
        <v>52</v>
      </c>
      <c r="C35" s="19" t="s">
        <v>187</v>
      </c>
      <c r="D35" s="149" t="s">
        <v>188</v>
      </c>
      <c r="E35" s="21" t="s">
        <v>189</v>
      </c>
      <c r="F35" s="94">
        <v>1663969.84</v>
      </c>
      <c r="G35" s="23" t="s">
        <v>14</v>
      </c>
      <c r="H35" s="24">
        <v>40238</v>
      </c>
      <c r="I35" s="24">
        <v>40603</v>
      </c>
      <c r="J35" s="24">
        <f ca="1" t="shared" si="1"/>
        <v>41079</v>
      </c>
      <c r="K35" s="18" t="str">
        <f t="shared" si="0"/>
        <v>Vencido</v>
      </c>
      <c r="L35" s="13">
        <v>23006</v>
      </c>
      <c r="M35" s="12">
        <v>866</v>
      </c>
      <c r="N35" s="13">
        <v>2009</v>
      </c>
      <c r="O35" s="29" t="s">
        <v>190</v>
      </c>
      <c r="P35" s="16" t="s">
        <v>51</v>
      </c>
      <c r="Q35" s="16" t="s">
        <v>191</v>
      </c>
      <c r="R35" s="24">
        <v>40238</v>
      </c>
      <c r="S35" s="46" t="s">
        <v>1358</v>
      </c>
      <c r="T35" s="16"/>
      <c r="U35" s="16"/>
      <c r="V35" s="16"/>
      <c r="W35" s="16"/>
    </row>
    <row r="36" spans="1:23" s="8" customFormat="1" ht="25.5">
      <c r="A36" s="66">
        <v>34</v>
      </c>
      <c r="B36" s="16" t="s">
        <v>52</v>
      </c>
      <c r="C36" s="19" t="s">
        <v>186</v>
      </c>
      <c r="D36" s="149" t="s">
        <v>192</v>
      </c>
      <c r="E36" s="21" t="s">
        <v>193</v>
      </c>
      <c r="F36" s="94">
        <v>350000</v>
      </c>
      <c r="G36" s="23" t="s">
        <v>14</v>
      </c>
      <c r="H36" s="24">
        <v>40217</v>
      </c>
      <c r="I36" s="24">
        <v>40582</v>
      </c>
      <c r="J36" s="24">
        <f ca="1" t="shared" si="1"/>
        <v>41079</v>
      </c>
      <c r="K36" s="168" t="s">
        <v>539</v>
      </c>
      <c r="L36" s="13">
        <v>23006</v>
      </c>
      <c r="M36" s="12">
        <v>1020</v>
      </c>
      <c r="N36" s="13">
        <v>2009</v>
      </c>
      <c r="O36" s="29" t="s">
        <v>194</v>
      </c>
      <c r="P36" s="16" t="s">
        <v>47</v>
      </c>
      <c r="Q36" s="16" t="s">
        <v>166</v>
      </c>
      <c r="R36" s="24">
        <v>40217</v>
      </c>
      <c r="S36" s="46" t="s">
        <v>1358</v>
      </c>
      <c r="T36" s="16"/>
      <c r="U36" s="16"/>
      <c r="V36" s="16"/>
      <c r="W36" s="16"/>
    </row>
    <row r="37" spans="1:23" s="8" customFormat="1" ht="38.25">
      <c r="A37" s="66">
        <v>35</v>
      </c>
      <c r="B37" s="16" t="s">
        <v>52</v>
      </c>
      <c r="C37" s="19" t="s">
        <v>195</v>
      </c>
      <c r="D37" s="149" t="s">
        <v>196</v>
      </c>
      <c r="E37" s="21" t="s">
        <v>197</v>
      </c>
      <c r="F37" s="94">
        <v>4600.1</v>
      </c>
      <c r="G37" s="23" t="s">
        <v>13</v>
      </c>
      <c r="H37" s="24">
        <v>40246</v>
      </c>
      <c r="I37" s="24">
        <v>40543</v>
      </c>
      <c r="J37" s="24">
        <f ca="1" t="shared" si="1"/>
        <v>41079</v>
      </c>
      <c r="K37" s="18" t="str">
        <f>IF(J37&gt;I37,"Vencido","Vigente")</f>
        <v>Vencido</v>
      </c>
      <c r="L37" s="13">
        <v>23006</v>
      </c>
      <c r="M37" s="12">
        <v>1226</v>
      </c>
      <c r="N37" s="13">
        <v>2009</v>
      </c>
      <c r="O37" s="29" t="s">
        <v>198</v>
      </c>
      <c r="P37" s="16" t="s">
        <v>47</v>
      </c>
      <c r="Q37" s="16" t="s">
        <v>199</v>
      </c>
      <c r="R37" s="24">
        <v>40246</v>
      </c>
      <c r="S37" s="46" t="s">
        <v>1358</v>
      </c>
      <c r="T37" s="16"/>
      <c r="U37" s="16"/>
      <c r="V37" s="16"/>
      <c r="W37" s="16"/>
    </row>
    <row r="38" spans="1:23" s="8" customFormat="1" ht="38.25">
      <c r="A38" s="20">
        <v>36</v>
      </c>
      <c r="B38" s="16" t="s">
        <v>52</v>
      </c>
      <c r="C38" s="19" t="s">
        <v>204</v>
      </c>
      <c r="D38" s="149" t="s">
        <v>200</v>
      </c>
      <c r="E38" s="21" t="s">
        <v>201</v>
      </c>
      <c r="F38" s="94">
        <v>1407396.52</v>
      </c>
      <c r="G38" s="23" t="s">
        <v>14</v>
      </c>
      <c r="H38" s="24">
        <v>40230</v>
      </c>
      <c r="I38" s="24">
        <v>40653</v>
      </c>
      <c r="J38" s="24">
        <f ca="1" t="shared" si="1"/>
        <v>41079</v>
      </c>
      <c r="K38" s="18" t="str">
        <f>IF(J38&gt;I38,"Vencido","Vigente")</f>
        <v>Vencido</v>
      </c>
      <c r="L38" s="13">
        <v>23006</v>
      </c>
      <c r="M38" s="12">
        <v>867</v>
      </c>
      <c r="N38" s="13">
        <v>2009</v>
      </c>
      <c r="O38" s="29" t="s">
        <v>202</v>
      </c>
      <c r="P38" s="16" t="s">
        <v>47</v>
      </c>
      <c r="Q38" s="16" t="s">
        <v>203</v>
      </c>
      <c r="R38" s="18" t="s">
        <v>1296</v>
      </c>
      <c r="S38" s="46" t="s">
        <v>1358</v>
      </c>
      <c r="T38" s="16"/>
      <c r="U38" s="16"/>
      <c r="V38" s="16" t="s">
        <v>777</v>
      </c>
      <c r="W38" s="16"/>
    </row>
    <row r="39" spans="1:24" s="8" customFormat="1" ht="38.25">
      <c r="A39" s="20">
        <v>37</v>
      </c>
      <c r="B39" s="16" t="s">
        <v>52</v>
      </c>
      <c r="C39" s="19" t="s">
        <v>206</v>
      </c>
      <c r="D39" s="149" t="s">
        <v>207</v>
      </c>
      <c r="E39" s="21" t="s">
        <v>208</v>
      </c>
      <c r="F39" s="94">
        <v>375000</v>
      </c>
      <c r="G39" s="23" t="s">
        <v>13</v>
      </c>
      <c r="H39" s="24">
        <v>40273</v>
      </c>
      <c r="I39" s="24">
        <v>40638</v>
      </c>
      <c r="J39" s="24">
        <f ca="1" t="shared" si="1"/>
        <v>41079</v>
      </c>
      <c r="K39" s="18" t="str">
        <f>IF(J39&gt;I39,"Vencido","Vigente")</f>
        <v>Vencido</v>
      </c>
      <c r="L39" s="13">
        <v>23006</v>
      </c>
      <c r="M39" s="12">
        <v>32</v>
      </c>
      <c r="N39" s="13">
        <v>2010</v>
      </c>
      <c r="O39" s="29" t="s">
        <v>209</v>
      </c>
      <c r="P39" s="16" t="s">
        <v>164</v>
      </c>
      <c r="Q39" s="16" t="s">
        <v>210</v>
      </c>
      <c r="R39" s="24">
        <v>40288</v>
      </c>
      <c r="S39" s="46" t="s">
        <v>1358</v>
      </c>
      <c r="T39" s="16"/>
      <c r="U39" s="16"/>
      <c r="V39" s="16" t="s">
        <v>1297</v>
      </c>
      <c r="W39" s="16"/>
      <c r="X39" s="8" t="s">
        <v>1254</v>
      </c>
    </row>
    <row r="40" spans="1:23" s="8" customFormat="1" ht="38.25">
      <c r="A40" s="40">
        <v>38</v>
      </c>
      <c r="B40" s="28" t="s">
        <v>52</v>
      </c>
      <c r="C40" s="27" t="s">
        <v>211</v>
      </c>
      <c r="D40" s="106" t="s">
        <v>212</v>
      </c>
      <c r="E40" s="41" t="s">
        <v>213</v>
      </c>
      <c r="F40" s="96">
        <v>4509</v>
      </c>
      <c r="G40" s="42" t="s">
        <v>13</v>
      </c>
      <c r="H40" s="43">
        <v>40252</v>
      </c>
      <c r="I40" s="43">
        <v>40543</v>
      </c>
      <c r="J40" s="43">
        <f ca="1" t="shared" si="1"/>
        <v>41079</v>
      </c>
      <c r="K40" s="44" t="str">
        <f>IF(J40&gt;I40,"Vencido","Vigente")</f>
        <v>Vencido</v>
      </c>
      <c r="L40" s="26">
        <v>23006</v>
      </c>
      <c r="M40" s="25">
        <v>838</v>
      </c>
      <c r="N40" s="26">
        <v>2009</v>
      </c>
      <c r="O40" s="107" t="s">
        <v>94</v>
      </c>
      <c r="P40" s="28" t="s">
        <v>47</v>
      </c>
      <c r="Q40" s="28" t="s">
        <v>214</v>
      </c>
      <c r="R40" s="43">
        <v>40252</v>
      </c>
      <c r="S40" s="46" t="s">
        <v>1358</v>
      </c>
      <c r="T40" s="28"/>
      <c r="U40" s="28"/>
      <c r="V40" s="28"/>
      <c r="W40" s="28"/>
    </row>
    <row r="41" spans="1:23" s="8" customFormat="1" ht="38.25">
      <c r="A41" s="20">
        <v>39</v>
      </c>
      <c r="B41" s="16" t="s">
        <v>52</v>
      </c>
      <c r="C41" s="19" t="s">
        <v>217</v>
      </c>
      <c r="D41" s="149" t="s">
        <v>218</v>
      </c>
      <c r="E41" s="21" t="s">
        <v>219</v>
      </c>
      <c r="F41" s="94">
        <v>136520.68</v>
      </c>
      <c r="G41" s="23" t="s">
        <v>14</v>
      </c>
      <c r="H41" s="24">
        <v>40252</v>
      </c>
      <c r="I41" s="24">
        <v>41349</v>
      </c>
      <c r="J41" s="24">
        <f ca="1" t="shared" si="1"/>
        <v>41079</v>
      </c>
      <c r="K41" s="18" t="str">
        <f>IF(J41&gt;I41,"Vencido","Vigente")</f>
        <v>Vigente</v>
      </c>
      <c r="L41" s="13">
        <v>23006</v>
      </c>
      <c r="M41" s="12">
        <v>1288</v>
      </c>
      <c r="N41" s="13">
        <v>2009</v>
      </c>
      <c r="O41" s="29" t="s">
        <v>146</v>
      </c>
      <c r="P41" s="16" t="s">
        <v>51</v>
      </c>
      <c r="Q41" s="16" t="s">
        <v>165</v>
      </c>
      <c r="R41" s="18" t="s">
        <v>1333</v>
      </c>
      <c r="S41" s="46" t="s">
        <v>1358</v>
      </c>
      <c r="T41" s="29" t="s">
        <v>1334</v>
      </c>
      <c r="U41" s="29" t="s">
        <v>1335</v>
      </c>
      <c r="V41" s="16"/>
      <c r="W41" s="16"/>
    </row>
    <row r="42" spans="1:23" s="105" customFormat="1" ht="87" customHeight="1">
      <c r="A42" s="187">
        <v>40</v>
      </c>
      <c r="B42" s="188" t="s">
        <v>52</v>
      </c>
      <c r="C42" s="189" t="s">
        <v>220</v>
      </c>
      <c r="D42" s="190" t="s">
        <v>221</v>
      </c>
      <c r="E42" s="191" t="s">
        <v>222</v>
      </c>
      <c r="F42" s="192">
        <v>114688</v>
      </c>
      <c r="G42" s="193" t="s">
        <v>13</v>
      </c>
      <c r="H42" s="194">
        <v>40254</v>
      </c>
      <c r="I42" s="194">
        <v>42079</v>
      </c>
      <c r="J42" s="194">
        <f ca="1" t="shared" si="1"/>
        <v>41079</v>
      </c>
      <c r="K42" s="195" t="s">
        <v>539</v>
      </c>
      <c r="L42" s="196">
        <v>23006</v>
      </c>
      <c r="M42" s="197">
        <v>861</v>
      </c>
      <c r="N42" s="196">
        <v>2009</v>
      </c>
      <c r="O42" s="198" t="s">
        <v>223</v>
      </c>
      <c r="P42" s="188" t="s">
        <v>48</v>
      </c>
      <c r="Q42" s="188" t="s">
        <v>48</v>
      </c>
      <c r="R42" s="194">
        <v>40276</v>
      </c>
      <c r="S42" s="46" t="s">
        <v>1358</v>
      </c>
      <c r="T42" s="188"/>
      <c r="U42" s="188"/>
      <c r="V42" s="188" t="s">
        <v>540</v>
      </c>
      <c r="W42" s="188"/>
    </row>
    <row r="43" spans="1:23" s="8" customFormat="1" ht="51">
      <c r="A43" s="20">
        <v>41</v>
      </c>
      <c r="B43" s="16" t="s">
        <v>52</v>
      </c>
      <c r="C43" s="19" t="s">
        <v>225</v>
      </c>
      <c r="D43" s="149" t="s">
        <v>226</v>
      </c>
      <c r="E43" s="21" t="s">
        <v>227</v>
      </c>
      <c r="F43" s="94">
        <v>11369.05</v>
      </c>
      <c r="G43" s="69" t="s">
        <v>228</v>
      </c>
      <c r="H43" s="24">
        <v>40252</v>
      </c>
      <c r="I43" s="24">
        <v>40543</v>
      </c>
      <c r="J43" s="24">
        <f ca="1" t="shared" si="1"/>
        <v>41079</v>
      </c>
      <c r="K43" s="18" t="str">
        <f aca="true" t="shared" si="2" ref="K43:K53">IF(J43&gt;I43,"Vencido","Vigente")</f>
        <v>Vencido</v>
      </c>
      <c r="L43" s="13">
        <v>23006</v>
      </c>
      <c r="M43" s="12">
        <v>1251</v>
      </c>
      <c r="N43" s="13">
        <v>2009</v>
      </c>
      <c r="O43" s="29" t="s">
        <v>230</v>
      </c>
      <c r="P43" s="16" t="s">
        <v>51</v>
      </c>
      <c r="Q43" s="16" t="s">
        <v>229</v>
      </c>
      <c r="R43" s="24">
        <v>40252</v>
      </c>
      <c r="S43" s="46" t="s">
        <v>1358</v>
      </c>
      <c r="T43" s="16"/>
      <c r="U43" s="16"/>
      <c r="V43" s="16"/>
      <c r="W43" s="16"/>
    </row>
    <row r="44" spans="1:23" s="8" customFormat="1" ht="76.5">
      <c r="A44" s="20">
        <v>42</v>
      </c>
      <c r="B44" s="16" t="s">
        <v>52</v>
      </c>
      <c r="C44" s="19" t="s">
        <v>231</v>
      </c>
      <c r="D44" s="149" t="s">
        <v>232</v>
      </c>
      <c r="E44" s="21" t="s">
        <v>233</v>
      </c>
      <c r="F44" s="94">
        <v>10558.28</v>
      </c>
      <c r="G44" s="42" t="s">
        <v>13</v>
      </c>
      <c r="H44" s="24">
        <v>40259</v>
      </c>
      <c r="I44" s="24">
        <v>40543</v>
      </c>
      <c r="J44" s="24">
        <f ca="1" t="shared" si="1"/>
        <v>41079</v>
      </c>
      <c r="K44" s="18" t="str">
        <f t="shared" si="2"/>
        <v>Vencido</v>
      </c>
      <c r="L44" s="13">
        <v>23006</v>
      </c>
      <c r="M44" s="12">
        <v>837</v>
      </c>
      <c r="N44" s="13">
        <v>2009</v>
      </c>
      <c r="O44" s="29" t="s">
        <v>234</v>
      </c>
      <c r="P44" s="16" t="s">
        <v>51</v>
      </c>
      <c r="Q44" s="16" t="s">
        <v>235</v>
      </c>
      <c r="R44" s="24">
        <v>40259</v>
      </c>
      <c r="S44" s="46" t="s">
        <v>1358</v>
      </c>
      <c r="T44" s="16"/>
      <c r="U44" s="16"/>
      <c r="V44" s="16"/>
      <c r="W44" s="16"/>
    </row>
    <row r="45" spans="1:23" s="8" customFormat="1" ht="76.5">
      <c r="A45" s="20">
        <v>43</v>
      </c>
      <c r="B45" s="16" t="s">
        <v>52</v>
      </c>
      <c r="C45" s="19" t="s">
        <v>231</v>
      </c>
      <c r="D45" s="149" t="s">
        <v>236</v>
      </c>
      <c r="E45" s="21" t="s">
        <v>237</v>
      </c>
      <c r="F45" s="94">
        <v>15193.8</v>
      </c>
      <c r="G45" s="42" t="s">
        <v>13</v>
      </c>
      <c r="H45" s="24">
        <v>40267</v>
      </c>
      <c r="I45" s="24">
        <v>40543</v>
      </c>
      <c r="J45" s="24">
        <f ca="1" t="shared" si="1"/>
        <v>41079</v>
      </c>
      <c r="K45" s="18" t="str">
        <f t="shared" si="2"/>
        <v>Vencido</v>
      </c>
      <c r="L45" s="13">
        <v>23006</v>
      </c>
      <c r="M45" s="12">
        <v>837</v>
      </c>
      <c r="N45" s="13">
        <v>2009</v>
      </c>
      <c r="O45" s="29" t="s">
        <v>234</v>
      </c>
      <c r="P45" s="16" t="s">
        <v>51</v>
      </c>
      <c r="Q45" s="16" t="s">
        <v>235</v>
      </c>
      <c r="R45" s="24">
        <v>40267</v>
      </c>
      <c r="S45" s="46" t="s">
        <v>1358</v>
      </c>
      <c r="T45" s="16"/>
      <c r="U45" s="16"/>
      <c r="V45" s="16"/>
      <c r="W45" s="16"/>
    </row>
    <row r="46" spans="1:23" s="8" customFormat="1" ht="76.5">
      <c r="A46" s="20">
        <v>44</v>
      </c>
      <c r="B46" s="16" t="s">
        <v>52</v>
      </c>
      <c r="C46" s="19" t="s">
        <v>238</v>
      </c>
      <c r="D46" s="149" t="s">
        <v>241</v>
      </c>
      <c r="E46" s="21" t="s">
        <v>244</v>
      </c>
      <c r="F46" s="94">
        <v>5989.95</v>
      </c>
      <c r="G46" s="42" t="s">
        <v>13</v>
      </c>
      <c r="H46" s="24">
        <v>40259</v>
      </c>
      <c r="I46" s="24">
        <v>40543</v>
      </c>
      <c r="J46" s="24">
        <f ca="1" t="shared" si="1"/>
        <v>41079</v>
      </c>
      <c r="K46" s="18" t="str">
        <f t="shared" si="2"/>
        <v>Vencido</v>
      </c>
      <c r="L46" s="13">
        <v>23006</v>
      </c>
      <c r="M46" s="12">
        <v>51</v>
      </c>
      <c r="N46" s="13">
        <v>2010</v>
      </c>
      <c r="O46" s="29" t="s">
        <v>245</v>
      </c>
      <c r="P46" s="16" t="s">
        <v>51</v>
      </c>
      <c r="Q46" s="16" t="s">
        <v>246</v>
      </c>
      <c r="R46" s="24">
        <v>40259</v>
      </c>
      <c r="S46" s="46" t="s">
        <v>1358</v>
      </c>
      <c r="T46" s="16"/>
      <c r="U46" s="16"/>
      <c r="V46" s="16"/>
      <c r="W46" s="16"/>
    </row>
    <row r="47" spans="1:23" s="8" customFormat="1" ht="63.75">
      <c r="A47" s="20">
        <v>45</v>
      </c>
      <c r="B47" s="16" t="s">
        <v>52</v>
      </c>
      <c r="C47" s="19" t="s">
        <v>240</v>
      </c>
      <c r="D47" s="149" t="s">
        <v>241</v>
      </c>
      <c r="E47" s="21" t="s">
        <v>244</v>
      </c>
      <c r="F47" s="94">
        <v>5819</v>
      </c>
      <c r="G47" s="42" t="s">
        <v>13</v>
      </c>
      <c r="H47" s="24">
        <v>40259</v>
      </c>
      <c r="I47" s="24">
        <v>40543</v>
      </c>
      <c r="J47" s="24">
        <f ca="1" t="shared" si="1"/>
        <v>41079</v>
      </c>
      <c r="K47" s="18" t="str">
        <f t="shared" si="2"/>
        <v>Vencido</v>
      </c>
      <c r="L47" s="13">
        <v>23006</v>
      </c>
      <c r="M47" s="12">
        <v>51</v>
      </c>
      <c r="N47" s="13">
        <v>2010</v>
      </c>
      <c r="O47" s="29" t="s">
        <v>245</v>
      </c>
      <c r="P47" s="16" t="s">
        <v>51</v>
      </c>
      <c r="Q47" s="16" t="s">
        <v>246</v>
      </c>
      <c r="R47" s="24">
        <v>40259</v>
      </c>
      <c r="S47" s="46" t="s">
        <v>1358</v>
      </c>
      <c r="T47" s="16"/>
      <c r="U47" s="16"/>
      <c r="V47" s="16"/>
      <c r="W47" s="16"/>
    </row>
    <row r="48" spans="1:23" s="8" customFormat="1" ht="38.25">
      <c r="A48" s="20">
        <v>46</v>
      </c>
      <c r="B48" s="16" t="s">
        <v>52</v>
      </c>
      <c r="C48" s="19" t="s">
        <v>239</v>
      </c>
      <c r="D48" s="149" t="s">
        <v>242</v>
      </c>
      <c r="E48" s="21" t="s">
        <v>243</v>
      </c>
      <c r="F48" s="94">
        <v>2239.9</v>
      </c>
      <c r="G48" s="42" t="s">
        <v>228</v>
      </c>
      <c r="H48" s="24">
        <v>40290</v>
      </c>
      <c r="I48" s="18">
        <v>40655</v>
      </c>
      <c r="J48" s="24">
        <f ca="1" t="shared" si="1"/>
        <v>41079</v>
      </c>
      <c r="K48" s="18" t="str">
        <f t="shared" si="2"/>
        <v>Vencido</v>
      </c>
      <c r="L48" s="13">
        <v>23006</v>
      </c>
      <c r="M48" s="12">
        <v>1215</v>
      </c>
      <c r="N48" s="13">
        <v>2009</v>
      </c>
      <c r="O48" s="29" t="s">
        <v>184</v>
      </c>
      <c r="P48" s="16" t="s">
        <v>51</v>
      </c>
      <c r="Q48" s="16" t="s">
        <v>125</v>
      </c>
      <c r="R48" s="24">
        <v>40322</v>
      </c>
      <c r="S48" s="46" t="s">
        <v>1358</v>
      </c>
      <c r="T48" s="16"/>
      <c r="U48" s="16"/>
      <c r="V48" s="16"/>
      <c r="W48" s="16"/>
    </row>
    <row r="49" spans="1:23" ht="38.25">
      <c r="A49" s="20">
        <v>47</v>
      </c>
      <c r="B49" s="16" t="s">
        <v>52</v>
      </c>
      <c r="C49" s="19" t="s">
        <v>248</v>
      </c>
      <c r="D49" s="149" t="s">
        <v>249</v>
      </c>
      <c r="E49" s="21" t="s">
        <v>250</v>
      </c>
      <c r="F49" s="22">
        <v>14600</v>
      </c>
      <c r="G49" s="23" t="s">
        <v>13</v>
      </c>
      <c r="H49" s="24">
        <v>40288</v>
      </c>
      <c r="I49" s="24">
        <v>40347</v>
      </c>
      <c r="J49" s="24">
        <f ca="1" t="shared" si="1"/>
        <v>41079</v>
      </c>
      <c r="K49" s="18" t="str">
        <f t="shared" si="2"/>
        <v>Vencido</v>
      </c>
      <c r="L49" s="13">
        <v>23006</v>
      </c>
      <c r="M49" s="12">
        <v>139</v>
      </c>
      <c r="N49" s="13">
        <v>2010</v>
      </c>
      <c r="O49" s="29" t="s">
        <v>247</v>
      </c>
      <c r="P49" s="16" t="s">
        <v>164</v>
      </c>
      <c r="Q49" s="16" t="s">
        <v>251</v>
      </c>
      <c r="R49" s="24">
        <v>40288</v>
      </c>
      <c r="S49" s="46" t="s">
        <v>1358</v>
      </c>
      <c r="T49" s="16"/>
      <c r="U49" s="16"/>
      <c r="V49" s="16"/>
      <c r="W49" s="16"/>
    </row>
    <row r="50" spans="1:23" s="8" customFormat="1" ht="38.25">
      <c r="A50" s="20">
        <v>48</v>
      </c>
      <c r="B50" s="16" t="s">
        <v>52</v>
      </c>
      <c r="C50" s="19" t="s">
        <v>255</v>
      </c>
      <c r="D50" s="149" t="s">
        <v>256</v>
      </c>
      <c r="E50" s="21" t="s">
        <v>257</v>
      </c>
      <c r="F50" s="94">
        <v>191575</v>
      </c>
      <c r="G50" s="23" t="s">
        <v>13</v>
      </c>
      <c r="H50" s="24">
        <v>40312</v>
      </c>
      <c r="I50" s="24">
        <v>40491</v>
      </c>
      <c r="J50" s="24">
        <f ca="1" t="shared" si="1"/>
        <v>41079</v>
      </c>
      <c r="K50" s="18" t="str">
        <f t="shared" si="2"/>
        <v>Vencido</v>
      </c>
      <c r="L50" s="13">
        <v>23006</v>
      </c>
      <c r="M50" s="12">
        <v>651</v>
      </c>
      <c r="N50" s="13">
        <v>2008</v>
      </c>
      <c r="O50" s="29" t="s">
        <v>140</v>
      </c>
      <c r="P50" s="16" t="s">
        <v>258</v>
      </c>
      <c r="Q50" s="16" t="s">
        <v>169</v>
      </c>
      <c r="R50" s="24">
        <v>40312</v>
      </c>
      <c r="S50" s="46" t="s">
        <v>1358</v>
      </c>
      <c r="T50" s="16"/>
      <c r="U50" s="16"/>
      <c r="V50" s="16"/>
      <c r="W50" s="16"/>
    </row>
    <row r="51" spans="1:23" s="8" customFormat="1" ht="51">
      <c r="A51" s="20">
        <v>49</v>
      </c>
      <c r="B51" s="16" t="s">
        <v>52</v>
      </c>
      <c r="C51" s="19" t="s">
        <v>259</v>
      </c>
      <c r="D51" s="149" t="s">
        <v>260</v>
      </c>
      <c r="E51" s="21" t="s">
        <v>261</v>
      </c>
      <c r="F51" s="23">
        <v>25930</v>
      </c>
      <c r="G51" s="23" t="s">
        <v>287</v>
      </c>
      <c r="H51" s="24">
        <v>40351</v>
      </c>
      <c r="I51" s="24">
        <v>40716</v>
      </c>
      <c r="J51" s="24">
        <f ca="1" t="shared" si="1"/>
        <v>41079</v>
      </c>
      <c r="K51" s="18" t="str">
        <f t="shared" si="2"/>
        <v>Vencido</v>
      </c>
      <c r="L51" s="13">
        <v>23006</v>
      </c>
      <c r="M51" s="12">
        <v>138</v>
      </c>
      <c r="N51" s="13">
        <v>2010</v>
      </c>
      <c r="O51" s="29" t="s">
        <v>262</v>
      </c>
      <c r="P51" s="16" t="s">
        <v>47</v>
      </c>
      <c r="Q51" s="16" t="s">
        <v>263</v>
      </c>
      <c r="R51" s="24">
        <v>40358</v>
      </c>
      <c r="S51" s="46" t="s">
        <v>1358</v>
      </c>
      <c r="T51" s="16"/>
      <c r="U51" s="16"/>
      <c r="V51" s="16"/>
      <c r="W51" s="16"/>
    </row>
    <row r="52" spans="1:23" s="8" customFormat="1" ht="51">
      <c r="A52" s="20">
        <v>50</v>
      </c>
      <c r="B52" s="16" t="s">
        <v>52</v>
      </c>
      <c r="C52" s="19" t="s">
        <v>259</v>
      </c>
      <c r="D52" s="149" t="s">
        <v>264</v>
      </c>
      <c r="E52" s="21" t="s">
        <v>265</v>
      </c>
      <c r="F52" s="22">
        <v>46895</v>
      </c>
      <c r="G52" s="23" t="s">
        <v>287</v>
      </c>
      <c r="H52" s="24">
        <v>40513</v>
      </c>
      <c r="I52" s="24">
        <v>40878</v>
      </c>
      <c r="J52" s="24">
        <f ca="1" t="shared" si="1"/>
        <v>41079</v>
      </c>
      <c r="K52" s="18" t="str">
        <f t="shared" si="2"/>
        <v>Vencido</v>
      </c>
      <c r="L52" s="13">
        <v>23006</v>
      </c>
      <c r="M52" s="12">
        <v>138</v>
      </c>
      <c r="N52" s="13">
        <v>2010</v>
      </c>
      <c r="O52" s="29" t="s">
        <v>262</v>
      </c>
      <c r="P52" s="16" t="s">
        <v>47</v>
      </c>
      <c r="Q52" s="16" t="s">
        <v>263</v>
      </c>
      <c r="R52" s="24">
        <v>40525</v>
      </c>
      <c r="S52" s="46" t="s">
        <v>1358</v>
      </c>
      <c r="T52" s="16"/>
      <c r="U52" s="16"/>
      <c r="V52" s="16"/>
      <c r="W52" s="16"/>
    </row>
    <row r="53" spans="1:23" s="8" customFormat="1" ht="51">
      <c r="A53" s="20">
        <v>51</v>
      </c>
      <c r="B53" s="16" t="s">
        <v>52</v>
      </c>
      <c r="C53" s="19" t="s">
        <v>259</v>
      </c>
      <c r="D53" s="149" t="s">
        <v>266</v>
      </c>
      <c r="E53" s="21" t="s">
        <v>267</v>
      </c>
      <c r="F53" s="23">
        <v>24800</v>
      </c>
      <c r="G53" s="23" t="s">
        <v>287</v>
      </c>
      <c r="H53" s="24">
        <v>40403</v>
      </c>
      <c r="I53" s="24">
        <v>40768</v>
      </c>
      <c r="J53" s="24">
        <f ca="1" t="shared" si="1"/>
        <v>41079</v>
      </c>
      <c r="K53" s="18" t="str">
        <f t="shared" si="2"/>
        <v>Vencido</v>
      </c>
      <c r="L53" s="13">
        <v>23006</v>
      </c>
      <c r="M53" s="12">
        <v>138</v>
      </c>
      <c r="N53" s="13">
        <v>2010</v>
      </c>
      <c r="O53" s="29" t="s">
        <v>262</v>
      </c>
      <c r="P53" s="16" t="s">
        <v>47</v>
      </c>
      <c r="Q53" s="16" t="s">
        <v>263</v>
      </c>
      <c r="R53" s="24">
        <v>40408</v>
      </c>
      <c r="S53" s="46" t="s">
        <v>1358</v>
      </c>
      <c r="T53" s="16"/>
      <c r="U53" s="16"/>
      <c r="V53" s="16"/>
      <c r="W53" s="16"/>
    </row>
    <row r="54" spans="1:23" s="186" customFormat="1" ht="38.25">
      <c r="A54" s="173">
        <v>52</v>
      </c>
      <c r="B54" s="174" t="s">
        <v>52</v>
      </c>
      <c r="C54" s="175" t="s">
        <v>269</v>
      </c>
      <c r="D54" s="176" t="s">
        <v>270</v>
      </c>
      <c r="E54" s="177" t="s">
        <v>271</v>
      </c>
      <c r="F54" s="178">
        <v>46080</v>
      </c>
      <c r="G54" s="179" t="s">
        <v>228</v>
      </c>
      <c r="H54" s="180" t="s">
        <v>48</v>
      </c>
      <c r="I54" s="180" t="s">
        <v>48</v>
      </c>
      <c r="J54" s="180">
        <f ca="1" t="shared" si="1"/>
        <v>41079</v>
      </c>
      <c r="K54" s="185" t="s">
        <v>305</v>
      </c>
      <c r="L54" s="182">
        <v>23006</v>
      </c>
      <c r="M54" s="183">
        <v>840</v>
      </c>
      <c r="N54" s="182">
        <v>2009</v>
      </c>
      <c r="O54" s="184" t="s">
        <v>272</v>
      </c>
      <c r="P54" s="174" t="s">
        <v>164</v>
      </c>
      <c r="Q54" s="174" t="s">
        <v>273</v>
      </c>
      <c r="R54" s="180" t="s">
        <v>48</v>
      </c>
      <c r="S54" s="46" t="s">
        <v>1358</v>
      </c>
      <c r="T54" s="174"/>
      <c r="U54" s="174"/>
      <c r="V54" s="174"/>
      <c r="W54" s="174"/>
    </row>
    <row r="55" spans="1:23" s="8" customFormat="1" ht="92.25" customHeight="1">
      <c r="A55" s="20">
        <v>53</v>
      </c>
      <c r="B55" s="16" t="s">
        <v>52</v>
      </c>
      <c r="C55" s="19" t="s">
        <v>274</v>
      </c>
      <c r="D55" s="149" t="s">
        <v>275</v>
      </c>
      <c r="E55" s="21" t="s">
        <v>277</v>
      </c>
      <c r="F55" s="94">
        <v>22049.48</v>
      </c>
      <c r="G55" s="23" t="s">
        <v>14</v>
      </c>
      <c r="H55" s="24">
        <v>40322</v>
      </c>
      <c r="I55" s="24">
        <v>41420</v>
      </c>
      <c r="J55" s="24">
        <f ca="1" t="shared" si="1"/>
        <v>41079</v>
      </c>
      <c r="K55" s="18" t="str">
        <f aca="true" t="shared" si="3" ref="K55:K70">IF(J55&gt;I55,"Vencido","Vigente")</f>
        <v>Vigente</v>
      </c>
      <c r="L55" s="13">
        <v>23006</v>
      </c>
      <c r="M55" s="12">
        <v>61</v>
      </c>
      <c r="N55" s="13">
        <v>2010</v>
      </c>
      <c r="O55" s="29" t="s">
        <v>230</v>
      </c>
      <c r="P55" s="16" t="s">
        <v>47</v>
      </c>
      <c r="Q55" s="16" t="s">
        <v>276</v>
      </c>
      <c r="R55" s="18" t="s">
        <v>1340</v>
      </c>
      <c r="S55" s="46" t="s">
        <v>1358</v>
      </c>
      <c r="T55" s="29" t="s">
        <v>1341</v>
      </c>
      <c r="U55" s="29" t="s">
        <v>1342</v>
      </c>
      <c r="V55" s="16"/>
      <c r="W55" s="16"/>
    </row>
    <row r="56" spans="1:23" s="8" customFormat="1" ht="51">
      <c r="A56" s="20">
        <v>54</v>
      </c>
      <c r="B56" s="16" t="s">
        <v>52</v>
      </c>
      <c r="C56" s="19" t="s">
        <v>278</v>
      </c>
      <c r="D56" s="149" t="s">
        <v>279</v>
      </c>
      <c r="E56" s="21" t="s">
        <v>280</v>
      </c>
      <c r="F56" s="94">
        <v>303887.64</v>
      </c>
      <c r="G56" s="23" t="s">
        <v>14</v>
      </c>
      <c r="H56" s="24">
        <v>40329</v>
      </c>
      <c r="I56" s="24">
        <v>41427</v>
      </c>
      <c r="J56" s="24">
        <f ca="1" t="shared" si="1"/>
        <v>41079</v>
      </c>
      <c r="K56" s="18" t="str">
        <f t="shared" si="3"/>
        <v>Vigente</v>
      </c>
      <c r="L56" s="13">
        <v>23006</v>
      </c>
      <c r="M56" s="12">
        <v>20</v>
      </c>
      <c r="N56" s="13">
        <v>2010</v>
      </c>
      <c r="O56" s="29" t="s">
        <v>281</v>
      </c>
      <c r="P56" s="16" t="s">
        <v>47</v>
      </c>
      <c r="Q56" s="16" t="s">
        <v>282</v>
      </c>
      <c r="R56" s="18" t="s">
        <v>1347</v>
      </c>
      <c r="S56" s="46" t="s">
        <v>1358</v>
      </c>
      <c r="T56" s="29" t="s">
        <v>1345</v>
      </c>
      <c r="U56" s="29" t="s">
        <v>1346</v>
      </c>
      <c r="V56" s="16"/>
      <c r="W56" s="16"/>
    </row>
    <row r="57" spans="1:23" s="8" customFormat="1" ht="25.5">
      <c r="A57" s="20">
        <v>55</v>
      </c>
      <c r="B57" s="16" t="s">
        <v>52</v>
      </c>
      <c r="C57" s="19" t="s">
        <v>284</v>
      </c>
      <c r="D57" s="149" t="s">
        <v>285</v>
      </c>
      <c r="E57" s="21" t="s">
        <v>286</v>
      </c>
      <c r="F57" s="94">
        <v>625</v>
      </c>
      <c r="G57" s="23" t="s">
        <v>287</v>
      </c>
      <c r="H57" s="24">
        <v>40344</v>
      </c>
      <c r="I57" s="24">
        <v>40709</v>
      </c>
      <c r="J57" s="24">
        <f ca="1" t="shared" si="1"/>
        <v>41079</v>
      </c>
      <c r="K57" s="18" t="str">
        <f t="shared" si="3"/>
        <v>Vencido</v>
      </c>
      <c r="L57" s="13">
        <v>23006</v>
      </c>
      <c r="M57" s="12">
        <v>245</v>
      </c>
      <c r="N57" s="13">
        <v>2010</v>
      </c>
      <c r="O57" s="29" t="s">
        <v>58</v>
      </c>
      <c r="P57" s="16" t="s">
        <v>164</v>
      </c>
      <c r="Q57" s="16" t="s">
        <v>288</v>
      </c>
      <c r="R57" s="24">
        <v>40346</v>
      </c>
      <c r="S57" s="46" t="s">
        <v>1358</v>
      </c>
      <c r="T57" s="16"/>
      <c r="U57" s="16"/>
      <c r="V57" s="16"/>
      <c r="W57" s="16"/>
    </row>
    <row r="58" spans="1:23" s="8" customFormat="1" ht="25.5">
      <c r="A58" s="20">
        <v>56</v>
      </c>
      <c r="B58" s="16" t="s">
        <v>52</v>
      </c>
      <c r="C58" s="19" t="s">
        <v>297</v>
      </c>
      <c r="D58" s="149" t="s">
        <v>298</v>
      </c>
      <c r="E58" s="21" t="s">
        <v>227</v>
      </c>
      <c r="F58" s="94">
        <v>14940.8</v>
      </c>
      <c r="G58" s="23" t="s">
        <v>13</v>
      </c>
      <c r="H58" s="24">
        <v>40343</v>
      </c>
      <c r="I58" s="24">
        <v>40543</v>
      </c>
      <c r="J58" s="24">
        <f ca="1" t="shared" si="1"/>
        <v>41079</v>
      </c>
      <c r="K58" s="18" t="str">
        <f t="shared" si="3"/>
        <v>Vencido</v>
      </c>
      <c r="L58" s="13">
        <v>23006</v>
      </c>
      <c r="M58" s="12">
        <v>88</v>
      </c>
      <c r="N58" s="13">
        <v>2010</v>
      </c>
      <c r="O58" s="29" t="s">
        <v>94</v>
      </c>
      <c r="P58" s="16" t="s">
        <v>51</v>
      </c>
      <c r="Q58" s="16" t="s">
        <v>299</v>
      </c>
      <c r="R58" s="24">
        <v>40343</v>
      </c>
      <c r="S58" s="46" t="s">
        <v>1358</v>
      </c>
      <c r="T58" s="16"/>
      <c r="U58" s="16"/>
      <c r="V58" s="16"/>
      <c r="W58" s="16"/>
    </row>
    <row r="59" spans="1:23" s="8" customFormat="1" ht="38.25">
      <c r="A59" s="20">
        <v>57</v>
      </c>
      <c r="B59" s="16" t="s">
        <v>52</v>
      </c>
      <c r="C59" s="19" t="s">
        <v>538</v>
      </c>
      <c r="D59" s="149" t="s">
        <v>293</v>
      </c>
      <c r="E59" s="21" t="s">
        <v>294</v>
      </c>
      <c r="F59" s="94">
        <v>3630.33</v>
      </c>
      <c r="G59" s="23" t="s">
        <v>13</v>
      </c>
      <c r="H59" s="24">
        <v>40343</v>
      </c>
      <c r="I59" s="24">
        <v>40543</v>
      </c>
      <c r="J59" s="24">
        <f ca="1" t="shared" si="1"/>
        <v>41079</v>
      </c>
      <c r="K59" s="18" t="str">
        <f t="shared" si="3"/>
        <v>Vencido</v>
      </c>
      <c r="L59" s="13">
        <v>23006</v>
      </c>
      <c r="M59" s="12">
        <v>93</v>
      </c>
      <c r="N59" s="13">
        <v>2010</v>
      </c>
      <c r="O59" s="29" t="s">
        <v>295</v>
      </c>
      <c r="P59" s="16" t="s">
        <v>51</v>
      </c>
      <c r="Q59" s="16" t="s">
        <v>224</v>
      </c>
      <c r="R59" s="24">
        <v>40343</v>
      </c>
      <c r="S59" s="46" t="s">
        <v>1358</v>
      </c>
      <c r="T59" s="16"/>
      <c r="U59" s="16"/>
      <c r="V59" s="16"/>
      <c r="W59" s="16"/>
    </row>
    <row r="60" spans="1:23" s="8" customFormat="1" ht="38.25">
      <c r="A60" s="20">
        <v>58</v>
      </c>
      <c r="B60" s="16" t="s">
        <v>52</v>
      </c>
      <c r="C60" s="19" t="s">
        <v>289</v>
      </c>
      <c r="D60" s="149" t="s">
        <v>290</v>
      </c>
      <c r="E60" s="21" t="s">
        <v>291</v>
      </c>
      <c r="F60" s="22">
        <v>6362</v>
      </c>
      <c r="G60" s="23" t="s">
        <v>13</v>
      </c>
      <c r="H60" s="24">
        <v>40339</v>
      </c>
      <c r="I60" s="24">
        <v>40431</v>
      </c>
      <c r="J60" s="24">
        <f ca="1" t="shared" si="1"/>
        <v>41079</v>
      </c>
      <c r="K60" s="18" t="str">
        <f t="shared" si="3"/>
        <v>Vencido</v>
      </c>
      <c r="L60" s="13">
        <v>23003</v>
      </c>
      <c r="M60" s="12">
        <v>478</v>
      </c>
      <c r="N60" s="13">
        <v>2010</v>
      </c>
      <c r="O60" s="29" t="s">
        <v>163</v>
      </c>
      <c r="P60" s="16" t="s">
        <v>164</v>
      </c>
      <c r="Q60" s="16" t="s">
        <v>292</v>
      </c>
      <c r="R60" s="24">
        <v>40339</v>
      </c>
      <c r="S60" s="46" t="s">
        <v>1358</v>
      </c>
      <c r="T60" s="16"/>
      <c r="U60" s="16"/>
      <c r="V60" s="16"/>
      <c r="W60" s="16"/>
    </row>
    <row r="61" spans="1:23" s="8" customFormat="1" ht="38.25">
      <c r="A61" s="20">
        <v>59</v>
      </c>
      <c r="B61" s="16" t="s">
        <v>52</v>
      </c>
      <c r="C61" s="19" t="s">
        <v>306</v>
      </c>
      <c r="D61" s="149" t="s">
        <v>301</v>
      </c>
      <c r="E61" s="21" t="s">
        <v>302</v>
      </c>
      <c r="F61" s="94">
        <v>7480</v>
      </c>
      <c r="G61" s="23" t="s">
        <v>228</v>
      </c>
      <c r="H61" s="24">
        <v>40387</v>
      </c>
      <c r="I61" s="24">
        <v>40752</v>
      </c>
      <c r="J61" s="24">
        <f ca="1" t="shared" si="1"/>
        <v>41079</v>
      </c>
      <c r="K61" s="18" t="str">
        <f t="shared" si="3"/>
        <v>Vencido</v>
      </c>
      <c r="L61" s="13">
        <v>23006</v>
      </c>
      <c r="M61" s="12">
        <v>334</v>
      </c>
      <c r="N61" s="13">
        <v>2010</v>
      </c>
      <c r="O61" s="29" t="s">
        <v>303</v>
      </c>
      <c r="P61" s="16" t="s">
        <v>51</v>
      </c>
      <c r="Q61" s="16" t="s">
        <v>304</v>
      </c>
      <c r="R61" s="24">
        <v>40388</v>
      </c>
      <c r="S61" s="46" t="s">
        <v>1358</v>
      </c>
      <c r="T61" s="16"/>
      <c r="U61" s="16"/>
      <c r="V61" s="16"/>
      <c r="W61" s="16"/>
    </row>
    <row r="62" spans="1:23" s="8" customFormat="1" ht="38.25">
      <c r="A62" s="20">
        <v>60</v>
      </c>
      <c r="B62" s="16" t="s">
        <v>52</v>
      </c>
      <c r="C62" s="19" t="s">
        <v>310</v>
      </c>
      <c r="D62" s="149" t="s">
        <v>326</v>
      </c>
      <c r="E62" s="21" t="s">
        <v>300</v>
      </c>
      <c r="F62" s="94">
        <v>187699.4</v>
      </c>
      <c r="G62" s="23" t="s">
        <v>228</v>
      </c>
      <c r="H62" s="24">
        <v>40382</v>
      </c>
      <c r="I62" s="24">
        <v>40747</v>
      </c>
      <c r="J62" s="24">
        <f ca="1" t="shared" si="1"/>
        <v>41079</v>
      </c>
      <c r="K62" s="18" t="str">
        <f t="shared" si="3"/>
        <v>Vencido</v>
      </c>
      <c r="L62" s="13">
        <v>23006</v>
      </c>
      <c r="M62" s="12">
        <v>140</v>
      </c>
      <c r="N62" s="13">
        <v>2010</v>
      </c>
      <c r="O62" s="29" t="s">
        <v>190</v>
      </c>
      <c r="P62" s="16" t="s">
        <v>51</v>
      </c>
      <c r="Q62" s="16" t="s">
        <v>307</v>
      </c>
      <c r="R62" s="18" t="s">
        <v>835</v>
      </c>
      <c r="S62" s="46" t="s">
        <v>1358</v>
      </c>
      <c r="T62" s="16"/>
      <c r="U62" s="16"/>
      <c r="V62" s="16" t="s">
        <v>834</v>
      </c>
      <c r="W62" s="16"/>
    </row>
    <row r="63" spans="1:23" s="8" customFormat="1" ht="63.75">
      <c r="A63" s="20">
        <v>61</v>
      </c>
      <c r="B63" s="16" t="s">
        <v>52</v>
      </c>
      <c r="C63" s="70" t="s">
        <v>312</v>
      </c>
      <c r="D63" s="149" t="s">
        <v>313</v>
      </c>
      <c r="E63" s="21" t="s">
        <v>314</v>
      </c>
      <c r="F63" s="94">
        <v>8400</v>
      </c>
      <c r="G63" s="23" t="s">
        <v>268</v>
      </c>
      <c r="H63" s="24">
        <v>40357</v>
      </c>
      <c r="I63" s="24">
        <v>40543</v>
      </c>
      <c r="J63" s="24">
        <f ca="1" t="shared" si="1"/>
        <v>41079</v>
      </c>
      <c r="K63" s="18" t="str">
        <f t="shared" si="3"/>
        <v>Vencido</v>
      </c>
      <c r="L63" s="13">
        <v>23006</v>
      </c>
      <c r="M63" s="12">
        <v>184</v>
      </c>
      <c r="N63" s="13">
        <v>2010</v>
      </c>
      <c r="O63" s="29" t="s">
        <v>315</v>
      </c>
      <c r="P63" s="16" t="s">
        <v>51</v>
      </c>
      <c r="Q63" s="16" t="s">
        <v>316</v>
      </c>
      <c r="R63" s="24">
        <v>40357</v>
      </c>
      <c r="S63" s="46" t="s">
        <v>1358</v>
      </c>
      <c r="T63" s="16"/>
      <c r="U63" s="16"/>
      <c r="V63" s="16"/>
      <c r="W63" s="16"/>
    </row>
    <row r="64" spans="1:23" s="8" customFormat="1" ht="38.25">
      <c r="A64" s="20">
        <v>62</v>
      </c>
      <c r="B64" s="16" t="s">
        <v>52</v>
      </c>
      <c r="C64" s="19" t="s">
        <v>269</v>
      </c>
      <c r="D64" s="149" t="s">
        <v>318</v>
      </c>
      <c r="E64" s="21" t="s">
        <v>319</v>
      </c>
      <c r="F64" s="94">
        <v>51600</v>
      </c>
      <c r="G64" s="23" t="s">
        <v>228</v>
      </c>
      <c r="H64" s="24">
        <v>40357</v>
      </c>
      <c r="I64" s="24">
        <v>40543</v>
      </c>
      <c r="J64" s="24">
        <f ca="1" t="shared" si="1"/>
        <v>41079</v>
      </c>
      <c r="K64" s="18" t="str">
        <f t="shared" si="3"/>
        <v>Vencido</v>
      </c>
      <c r="L64" s="13">
        <v>23006</v>
      </c>
      <c r="M64" s="12">
        <v>840</v>
      </c>
      <c r="N64" s="13">
        <v>2009</v>
      </c>
      <c r="O64" s="29" t="s">
        <v>272</v>
      </c>
      <c r="P64" s="16" t="s">
        <v>164</v>
      </c>
      <c r="Q64" s="16" t="s">
        <v>320</v>
      </c>
      <c r="R64" s="24">
        <v>40357</v>
      </c>
      <c r="S64" s="46" t="s">
        <v>1358</v>
      </c>
      <c r="T64" s="16"/>
      <c r="U64" s="16"/>
      <c r="V64" s="16"/>
      <c r="W64" s="16"/>
    </row>
    <row r="65" spans="1:23" s="8" customFormat="1" ht="38.25">
      <c r="A65" s="20">
        <v>63</v>
      </c>
      <c r="B65" s="16" t="s">
        <v>52</v>
      </c>
      <c r="C65" s="19" t="s">
        <v>323</v>
      </c>
      <c r="D65" s="149" t="s">
        <v>324</v>
      </c>
      <c r="E65" s="21" t="s">
        <v>325</v>
      </c>
      <c r="F65" s="94">
        <v>52500</v>
      </c>
      <c r="G65" s="23" t="s">
        <v>268</v>
      </c>
      <c r="H65" s="24">
        <v>40396</v>
      </c>
      <c r="I65" s="24">
        <v>41128</v>
      </c>
      <c r="J65" s="24">
        <f ca="1" t="shared" si="1"/>
        <v>41079</v>
      </c>
      <c r="K65" s="18" t="str">
        <f t="shared" si="3"/>
        <v>Vigente</v>
      </c>
      <c r="L65" s="13">
        <v>23006</v>
      </c>
      <c r="M65" s="12">
        <v>230</v>
      </c>
      <c r="N65" s="13">
        <v>2010</v>
      </c>
      <c r="O65" s="29" t="s">
        <v>54</v>
      </c>
      <c r="P65" s="16" t="s">
        <v>51</v>
      </c>
      <c r="Q65" s="16" t="s">
        <v>253</v>
      </c>
      <c r="R65" s="18" t="s">
        <v>1308</v>
      </c>
      <c r="S65" s="46" t="s">
        <v>1358</v>
      </c>
      <c r="T65" s="16" t="s">
        <v>1309</v>
      </c>
      <c r="U65" s="16" t="s">
        <v>1310</v>
      </c>
      <c r="V65" s="16"/>
      <c r="W65" s="16"/>
    </row>
    <row r="66" spans="1:23" s="8" customFormat="1" ht="25.5">
      <c r="A66" s="20">
        <v>64</v>
      </c>
      <c r="B66" s="16" t="s">
        <v>52</v>
      </c>
      <c r="C66" s="19" t="s">
        <v>327</v>
      </c>
      <c r="D66" s="149" t="s">
        <v>328</v>
      </c>
      <c r="E66" s="21" t="s">
        <v>329</v>
      </c>
      <c r="F66" s="132">
        <v>14899.86</v>
      </c>
      <c r="G66" s="23" t="s">
        <v>13</v>
      </c>
      <c r="H66" s="24">
        <v>40396</v>
      </c>
      <c r="I66" s="24">
        <v>40543</v>
      </c>
      <c r="J66" s="24">
        <f ca="1" t="shared" si="1"/>
        <v>41079</v>
      </c>
      <c r="K66" s="18" t="str">
        <f t="shared" si="3"/>
        <v>Vencido</v>
      </c>
      <c r="L66" s="13">
        <v>23006</v>
      </c>
      <c r="M66" s="12">
        <v>523</v>
      </c>
      <c r="N66" s="13">
        <v>2010</v>
      </c>
      <c r="O66" s="29" t="s">
        <v>104</v>
      </c>
      <c r="P66" s="16" t="s">
        <v>51</v>
      </c>
      <c r="Q66" s="16" t="s">
        <v>296</v>
      </c>
      <c r="R66" s="24">
        <v>40396</v>
      </c>
      <c r="S66" s="46" t="s">
        <v>1358</v>
      </c>
      <c r="T66" s="16"/>
      <c r="U66" s="16"/>
      <c r="V66" s="16"/>
      <c r="W66" s="16"/>
    </row>
    <row r="67" spans="1:23" s="8" customFormat="1" ht="51">
      <c r="A67" s="20">
        <v>65</v>
      </c>
      <c r="B67" s="16" t="s">
        <v>52</v>
      </c>
      <c r="C67" s="19" t="s">
        <v>420</v>
      </c>
      <c r="D67" s="149" t="s">
        <v>421</v>
      </c>
      <c r="E67" s="21" t="s">
        <v>422</v>
      </c>
      <c r="F67" s="132">
        <v>4536664.92</v>
      </c>
      <c r="G67" s="23" t="s">
        <v>13</v>
      </c>
      <c r="H67" s="24">
        <v>40409</v>
      </c>
      <c r="I67" s="24">
        <v>41213</v>
      </c>
      <c r="J67" s="24">
        <f ca="1" t="shared" si="1"/>
        <v>41079</v>
      </c>
      <c r="K67" s="18" t="str">
        <f t="shared" si="3"/>
        <v>Vigente</v>
      </c>
      <c r="L67" s="13">
        <v>23006</v>
      </c>
      <c r="M67" s="12">
        <v>423</v>
      </c>
      <c r="N67" s="13">
        <v>2009</v>
      </c>
      <c r="O67" s="29" t="s">
        <v>190</v>
      </c>
      <c r="P67" s="16" t="s">
        <v>423</v>
      </c>
      <c r="Q67" s="16" t="s">
        <v>424</v>
      </c>
      <c r="R67" s="18" t="s">
        <v>1350</v>
      </c>
      <c r="S67" s="46" t="s">
        <v>1358</v>
      </c>
      <c r="T67" s="29" t="s">
        <v>1348</v>
      </c>
      <c r="U67" s="29" t="s">
        <v>1349</v>
      </c>
      <c r="V67" s="16"/>
      <c r="W67" s="16"/>
    </row>
    <row r="68" spans="1:23" s="8" customFormat="1" ht="25.5">
      <c r="A68" s="20">
        <v>66</v>
      </c>
      <c r="B68" s="16" t="s">
        <v>52</v>
      </c>
      <c r="C68" s="19" t="s">
        <v>413</v>
      </c>
      <c r="D68" s="149" t="s">
        <v>414</v>
      </c>
      <c r="E68" s="21" t="s">
        <v>415</v>
      </c>
      <c r="F68" s="71">
        <v>2340</v>
      </c>
      <c r="G68" s="23" t="s">
        <v>13</v>
      </c>
      <c r="H68" s="24">
        <v>40408</v>
      </c>
      <c r="I68" s="24">
        <v>40437</v>
      </c>
      <c r="J68" s="24">
        <f ca="1" t="shared" si="1"/>
        <v>41079</v>
      </c>
      <c r="K68" s="18" t="str">
        <f t="shared" si="3"/>
        <v>Vencido</v>
      </c>
      <c r="L68" s="13">
        <v>23006</v>
      </c>
      <c r="M68" s="12">
        <v>466</v>
      </c>
      <c r="N68" s="13">
        <v>2010</v>
      </c>
      <c r="O68" s="29" t="s">
        <v>209</v>
      </c>
      <c r="P68" s="16" t="s">
        <v>164</v>
      </c>
      <c r="Q68" s="16" t="s">
        <v>283</v>
      </c>
      <c r="R68" s="24">
        <v>40408</v>
      </c>
      <c r="S68" s="46" t="s">
        <v>1358</v>
      </c>
      <c r="T68" s="16" t="s">
        <v>433</v>
      </c>
      <c r="U68" s="16" t="s">
        <v>433</v>
      </c>
      <c r="V68" s="16" t="s">
        <v>433</v>
      </c>
      <c r="W68" s="16" t="s">
        <v>433</v>
      </c>
    </row>
    <row r="69" spans="1:23" ht="76.5">
      <c r="A69" s="20">
        <v>67</v>
      </c>
      <c r="B69" s="16" t="s">
        <v>52</v>
      </c>
      <c r="C69" s="70" t="s">
        <v>330</v>
      </c>
      <c r="D69" s="149" t="s">
        <v>331</v>
      </c>
      <c r="E69" s="21" t="s">
        <v>332</v>
      </c>
      <c r="F69" s="94">
        <v>17003.98</v>
      </c>
      <c r="G69" s="23" t="s">
        <v>13</v>
      </c>
      <c r="H69" s="24">
        <v>40396</v>
      </c>
      <c r="I69" s="24">
        <v>41128</v>
      </c>
      <c r="J69" s="24">
        <f ca="1" t="shared" si="1"/>
        <v>41079</v>
      </c>
      <c r="K69" s="18" t="str">
        <f t="shared" si="3"/>
        <v>Vigente</v>
      </c>
      <c r="L69" s="13">
        <v>23006</v>
      </c>
      <c r="M69" s="12">
        <v>270</v>
      </c>
      <c r="N69" s="13">
        <v>2010</v>
      </c>
      <c r="O69" s="29" t="s">
        <v>122</v>
      </c>
      <c r="P69" s="16" t="s">
        <v>51</v>
      </c>
      <c r="Q69" s="16" t="s">
        <v>254</v>
      </c>
      <c r="R69" s="18" t="s">
        <v>1312</v>
      </c>
      <c r="S69" s="46" t="s">
        <v>1358</v>
      </c>
      <c r="T69" s="16" t="s">
        <v>1311</v>
      </c>
      <c r="U69" s="16" t="s">
        <v>1310</v>
      </c>
      <c r="V69" s="16"/>
      <c r="W69" s="16"/>
    </row>
    <row r="70" spans="1:23" ht="76.5">
      <c r="A70" s="20">
        <v>68</v>
      </c>
      <c r="B70" s="16" t="s">
        <v>52</v>
      </c>
      <c r="C70" s="70" t="s">
        <v>403</v>
      </c>
      <c r="D70" s="149" t="s">
        <v>404</v>
      </c>
      <c r="E70" s="21" t="s">
        <v>405</v>
      </c>
      <c r="F70" s="94">
        <v>41450</v>
      </c>
      <c r="G70" s="23" t="s">
        <v>228</v>
      </c>
      <c r="H70" s="24">
        <v>40409</v>
      </c>
      <c r="I70" s="24">
        <v>41505</v>
      </c>
      <c r="J70" s="24">
        <f ca="1" t="shared" si="1"/>
        <v>41079</v>
      </c>
      <c r="K70" s="18" t="str">
        <f t="shared" si="3"/>
        <v>Vigente</v>
      </c>
      <c r="L70" s="110">
        <v>23006</v>
      </c>
      <c r="M70" s="12">
        <v>495</v>
      </c>
      <c r="N70" s="16">
        <v>2010</v>
      </c>
      <c r="O70" s="29" t="s">
        <v>230</v>
      </c>
      <c r="P70" s="16" t="s">
        <v>47</v>
      </c>
      <c r="Q70" s="16" t="s">
        <v>283</v>
      </c>
      <c r="R70" s="24">
        <v>40415</v>
      </c>
      <c r="S70" s="46" t="s">
        <v>1358</v>
      </c>
      <c r="T70" s="16"/>
      <c r="U70" s="16"/>
      <c r="V70" s="16"/>
      <c r="W70" s="16"/>
    </row>
    <row r="71" spans="1:23" s="105" customFormat="1" ht="12.75" customHeight="1">
      <c r="A71" s="173">
        <v>69</v>
      </c>
      <c r="B71" s="174" t="s">
        <v>52</v>
      </c>
      <c r="C71" s="175"/>
      <c r="D71" s="176"/>
      <c r="E71" s="177"/>
      <c r="F71" s="178"/>
      <c r="G71" s="179"/>
      <c r="H71" s="180"/>
      <c r="I71" s="180"/>
      <c r="J71" s="181" t="s">
        <v>309</v>
      </c>
      <c r="K71" s="182"/>
      <c r="L71" s="183"/>
      <c r="M71" s="182"/>
      <c r="N71" s="174"/>
      <c r="O71" s="184"/>
      <c r="P71" s="174"/>
      <c r="Q71" s="174"/>
      <c r="R71" s="180"/>
      <c r="S71" s="46" t="s">
        <v>1358</v>
      </c>
      <c r="T71" s="184"/>
      <c r="U71" s="184"/>
      <c r="V71" s="184"/>
      <c r="W71" s="184"/>
    </row>
    <row r="72" spans="1:23" ht="38.25">
      <c r="A72" s="20">
        <v>70</v>
      </c>
      <c r="B72" s="16" t="s">
        <v>52</v>
      </c>
      <c r="C72" s="111" t="s">
        <v>412</v>
      </c>
      <c r="D72" s="149" t="s">
        <v>394</v>
      </c>
      <c r="E72" s="21" t="s">
        <v>393</v>
      </c>
      <c r="F72" s="94">
        <v>559011</v>
      </c>
      <c r="G72" s="23" t="s">
        <v>287</v>
      </c>
      <c r="H72" s="24">
        <v>40408</v>
      </c>
      <c r="I72" s="24">
        <v>40527</v>
      </c>
      <c r="J72" s="24">
        <f ca="1" t="shared" si="1"/>
        <v>41079</v>
      </c>
      <c r="K72" s="13" t="str">
        <f aca="true" t="shared" si="4" ref="K72:K97">IF(J72&gt;I72,"Vencido","Vigente")</f>
        <v>Vencido</v>
      </c>
      <c r="L72" s="110">
        <v>23006</v>
      </c>
      <c r="M72" s="12">
        <v>608</v>
      </c>
      <c r="N72" s="16" t="s">
        <v>52</v>
      </c>
      <c r="O72" s="29" t="s">
        <v>62</v>
      </c>
      <c r="P72" s="16" t="s">
        <v>47</v>
      </c>
      <c r="Q72" s="16" t="s">
        <v>311</v>
      </c>
      <c r="R72" s="24">
        <v>40408</v>
      </c>
      <c r="S72" s="46" t="s">
        <v>1358</v>
      </c>
      <c r="T72" s="16"/>
      <c r="U72" s="16"/>
      <c r="V72" s="16"/>
      <c r="W72" s="16"/>
    </row>
    <row r="73" spans="1:23" ht="38.25">
      <c r="A73" s="20">
        <v>71</v>
      </c>
      <c r="B73" s="16" t="s">
        <v>52</v>
      </c>
      <c r="C73" s="111" t="s">
        <v>425</v>
      </c>
      <c r="D73" s="149" t="s">
        <v>426</v>
      </c>
      <c r="E73" s="21" t="s">
        <v>427</v>
      </c>
      <c r="F73" s="94">
        <v>280000</v>
      </c>
      <c r="G73" s="23" t="s">
        <v>13</v>
      </c>
      <c r="H73" s="24">
        <v>40416</v>
      </c>
      <c r="I73" s="24">
        <v>40625</v>
      </c>
      <c r="J73" s="24">
        <f ca="1" t="shared" si="1"/>
        <v>41079</v>
      </c>
      <c r="K73" s="13" t="str">
        <f t="shared" si="4"/>
        <v>Vencido</v>
      </c>
      <c r="L73" s="110">
        <v>23006</v>
      </c>
      <c r="M73" s="12">
        <v>133</v>
      </c>
      <c r="N73" s="16" t="s">
        <v>52</v>
      </c>
      <c r="O73" s="29" t="s">
        <v>198</v>
      </c>
      <c r="P73" s="16" t="s">
        <v>164</v>
      </c>
      <c r="Q73" s="16" t="s">
        <v>321</v>
      </c>
      <c r="R73" s="18" t="s">
        <v>1259</v>
      </c>
      <c r="S73" s="46" t="s">
        <v>1358</v>
      </c>
      <c r="T73" s="16" t="s">
        <v>1239</v>
      </c>
      <c r="U73" s="16" t="s">
        <v>1240</v>
      </c>
      <c r="V73" s="16"/>
      <c r="W73" s="16"/>
    </row>
    <row r="74" spans="1:23" ht="91.5" customHeight="1">
      <c r="A74" s="20">
        <v>72</v>
      </c>
      <c r="B74" s="16" t="s">
        <v>52</v>
      </c>
      <c r="C74" s="111" t="s">
        <v>416</v>
      </c>
      <c r="D74" s="149" t="s">
        <v>417</v>
      </c>
      <c r="E74" s="21" t="s">
        <v>418</v>
      </c>
      <c r="F74" s="132">
        <v>34000</v>
      </c>
      <c r="G74" s="23" t="s">
        <v>228</v>
      </c>
      <c r="H74" s="24">
        <v>40420</v>
      </c>
      <c r="I74" s="24">
        <v>40489</v>
      </c>
      <c r="J74" s="24">
        <f ca="1" t="shared" si="1"/>
        <v>41079</v>
      </c>
      <c r="K74" s="13" t="str">
        <f t="shared" si="4"/>
        <v>Vencido</v>
      </c>
      <c r="L74" s="110">
        <v>230006</v>
      </c>
      <c r="M74" s="12">
        <v>717</v>
      </c>
      <c r="N74" s="16" t="s">
        <v>52</v>
      </c>
      <c r="O74" s="29" t="s">
        <v>419</v>
      </c>
      <c r="P74" s="16" t="s">
        <v>51</v>
      </c>
      <c r="Q74" s="16" t="s">
        <v>407</v>
      </c>
      <c r="R74" s="18" t="s">
        <v>484</v>
      </c>
      <c r="S74" s="46" t="s">
        <v>1358</v>
      </c>
      <c r="T74" s="16"/>
      <c r="U74" s="16"/>
      <c r="V74" s="16"/>
      <c r="W74" s="16"/>
    </row>
    <row r="75" spans="1:23" ht="76.5" customHeight="1">
      <c r="A75" s="20">
        <v>73</v>
      </c>
      <c r="B75" s="16" t="s">
        <v>52</v>
      </c>
      <c r="C75" s="111" t="s">
        <v>430</v>
      </c>
      <c r="D75" s="149" t="s">
        <v>431</v>
      </c>
      <c r="E75" s="21" t="s">
        <v>432</v>
      </c>
      <c r="F75" s="132">
        <v>52000</v>
      </c>
      <c r="G75" s="23" t="s">
        <v>13</v>
      </c>
      <c r="H75" s="24">
        <v>40416</v>
      </c>
      <c r="I75" s="24">
        <v>40505</v>
      </c>
      <c r="J75" s="24">
        <f ca="1" t="shared" si="1"/>
        <v>41079</v>
      </c>
      <c r="K75" s="13" t="str">
        <f t="shared" si="4"/>
        <v>Vencido</v>
      </c>
      <c r="L75" s="110">
        <v>23006</v>
      </c>
      <c r="M75" s="12">
        <v>49</v>
      </c>
      <c r="N75" s="16" t="s">
        <v>52</v>
      </c>
      <c r="O75" s="29" t="s">
        <v>429</v>
      </c>
      <c r="P75" s="16" t="s">
        <v>51</v>
      </c>
      <c r="Q75" s="16" t="s">
        <v>308</v>
      </c>
      <c r="R75" s="24">
        <v>40416</v>
      </c>
      <c r="S75" s="46" t="s">
        <v>1358</v>
      </c>
      <c r="T75" s="16"/>
      <c r="U75" s="16"/>
      <c r="V75" s="16"/>
      <c r="W75" s="16"/>
    </row>
    <row r="76" spans="1:23" ht="52.5" customHeight="1">
      <c r="A76" s="20">
        <v>74</v>
      </c>
      <c r="B76" s="16" t="s">
        <v>52</v>
      </c>
      <c r="C76" s="111" t="s">
        <v>439</v>
      </c>
      <c r="D76" s="149" t="s">
        <v>440</v>
      </c>
      <c r="E76" s="21" t="s">
        <v>441</v>
      </c>
      <c r="F76" s="132">
        <v>1158</v>
      </c>
      <c r="G76" s="23" t="s">
        <v>13</v>
      </c>
      <c r="H76" s="18">
        <v>40429</v>
      </c>
      <c r="I76" s="24">
        <v>40543</v>
      </c>
      <c r="J76" s="24">
        <f ca="1" t="shared" si="1"/>
        <v>41079</v>
      </c>
      <c r="K76" s="13" t="str">
        <f t="shared" si="4"/>
        <v>Vencido</v>
      </c>
      <c r="L76" s="110">
        <v>23006</v>
      </c>
      <c r="M76" s="12">
        <v>522</v>
      </c>
      <c r="N76" s="16" t="s">
        <v>52</v>
      </c>
      <c r="O76" s="29" t="s">
        <v>442</v>
      </c>
      <c r="P76" s="16" t="s">
        <v>51</v>
      </c>
      <c r="Q76" s="16" t="s">
        <v>333</v>
      </c>
      <c r="R76" s="24">
        <v>40429</v>
      </c>
      <c r="S76" s="46" t="s">
        <v>1358</v>
      </c>
      <c r="T76" s="16"/>
      <c r="U76" s="16"/>
      <c r="V76" s="16"/>
      <c r="W76" s="16"/>
    </row>
    <row r="77" spans="1:23" ht="52.5" customHeight="1">
      <c r="A77" s="20">
        <v>75</v>
      </c>
      <c r="B77" s="16" t="s">
        <v>52</v>
      </c>
      <c r="C77" s="111" t="s">
        <v>445</v>
      </c>
      <c r="D77" s="149" t="s">
        <v>446</v>
      </c>
      <c r="E77" s="21" t="s">
        <v>449</v>
      </c>
      <c r="F77" s="132" t="s">
        <v>450</v>
      </c>
      <c r="G77" s="23" t="s">
        <v>228</v>
      </c>
      <c r="H77" s="18">
        <v>40429</v>
      </c>
      <c r="I77" s="24">
        <v>40498</v>
      </c>
      <c r="J77" s="24">
        <f ca="1" t="shared" si="1"/>
        <v>41079</v>
      </c>
      <c r="K77" s="13" t="str">
        <f t="shared" si="4"/>
        <v>Vencido</v>
      </c>
      <c r="L77" s="110">
        <v>23006</v>
      </c>
      <c r="M77" s="12">
        <v>771</v>
      </c>
      <c r="N77" s="16" t="s">
        <v>52</v>
      </c>
      <c r="O77" s="29" t="s">
        <v>434</v>
      </c>
      <c r="P77" s="16" t="s">
        <v>51</v>
      </c>
      <c r="Q77" s="16" t="s">
        <v>448</v>
      </c>
      <c r="R77" s="24">
        <v>40429</v>
      </c>
      <c r="S77" s="46" t="s">
        <v>1358</v>
      </c>
      <c r="T77" s="16"/>
      <c r="U77" s="16"/>
      <c r="V77" s="16"/>
      <c r="W77" s="16"/>
    </row>
    <row r="78" spans="1:23" ht="111.75" customHeight="1">
      <c r="A78" s="20">
        <v>76</v>
      </c>
      <c r="B78" s="16" t="s">
        <v>52</v>
      </c>
      <c r="C78" s="111" t="s">
        <v>447</v>
      </c>
      <c r="D78" s="149" t="s">
        <v>221</v>
      </c>
      <c r="E78" s="21" t="s">
        <v>222</v>
      </c>
      <c r="F78" s="132">
        <v>802816</v>
      </c>
      <c r="G78" s="23" t="s">
        <v>14</v>
      </c>
      <c r="H78" s="18">
        <v>40441</v>
      </c>
      <c r="I78" s="24">
        <v>42267</v>
      </c>
      <c r="J78" s="24">
        <f ca="1" t="shared" si="1"/>
        <v>41079</v>
      </c>
      <c r="K78" s="18" t="str">
        <f t="shared" si="4"/>
        <v>Vigente</v>
      </c>
      <c r="L78" s="110">
        <v>23006</v>
      </c>
      <c r="M78" s="12">
        <v>912</v>
      </c>
      <c r="N78" s="16" t="s">
        <v>52</v>
      </c>
      <c r="O78" s="29" t="s">
        <v>106</v>
      </c>
      <c r="P78" s="16" t="s">
        <v>48</v>
      </c>
      <c r="Q78" s="16" t="s">
        <v>48</v>
      </c>
      <c r="R78" s="24">
        <v>40458</v>
      </c>
      <c r="S78" s="46" t="s">
        <v>1358</v>
      </c>
      <c r="T78" s="16"/>
      <c r="U78" s="16"/>
      <c r="V78" s="16"/>
      <c r="W78" s="16"/>
    </row>
    <row r="79" spans="1:23" ht="52.5" customHeight="1">
      <c r="A79" s="20">
        <v>77</v>
      </c>
      <c r="B79" s="16" t="s">
        <v>52</v>
      </c>
      <c r="C79" s="111" t="s">
        <v>454</v>
      </c>
      <c r="D79" s="149" t="s">
        <v>455</v>
      </c>
      <c r="E79" s="21" t="s">
        <v>457</v>
      </c>
      <c r="F79" s="132">
        <v>8400</v>
      </c>
      <c r="G79" s="23" t="s">
        <v>228</v>
      </c>
      <c r="H79" s="18">
        <v>40436</v>
      </c>
      <c r="I79" s="24">
        <v>40495</v>
      </c>
      <c r="J79" s="24">
        <f ca="1" t="shared" si="1"/>
        <v>41079</v>
      </c>
      <c r="K79" s="13" t="str">
        <f t="shared" si="4"/>
        <v>Vencido</v>
      </c>
      <c r="L79" s="110">
        <v>23006</v>
      </c>
      <c r="M79" s="12">
        <v>529</v>
      </c>
      <c r="N79" s="16" t="s">
        <v>52</v>
      </c>
      <c r="O79" s="29" t="s">
        <v>389</v>
      </c>
      <c r="P79" s="16" t="s">
        <v>51</v>
      </c>
      <c r="Q79" s="16" t="s">
        <v>453</v>
      </c>
      <c r="R79" s="24">
        <v>40436</v>
      </c>
      <c r="S79" s="46" t="s">
        <v>1358</v>
      </c>
      <c r="T79" s="16"/>
      <c r="U79" s="16"/>
      <c r="V79" s="16"/>
      <c r="W79" s="16"/>
    </row>
    <row r="80" spans="1:23" ht="52.5" customHeight="1">
      <c r="A80" s="20">
        <v>78</v>
      </c>
      <c r="B80" s="16" t="s">
        <v>52</v>
      </c>
      <c r="C80" s="111" t="s">
        <v>454</v>
      </c>
      <c r="D80" s="149" t="s">
        <v>456</v>
      </c>
      <c r="E80" s="21" t="s">
        <v>458</v>
      </c>
      <c r="F80" s="132">
        <v>19450</v>
      </c>
      <c r="G80" s="23" t="s">
        <v>228</v>
      </c>
      <c r="H80" s="18">
        <v>40436</v>
      </c>
      <c r="I80" s="24">
        <v>40495</v>
      </c>
      <c r="J80" s="24">
        <f ca="1" t="shared" si="1"/>
        <v>41079</v>
      </c>
      <c r="K80" s="13" t="str">
        <f t="shared" si="4"/>
        <v>Vencido</v>
      </c>
      <c r="L80" s="110">
        <v>23006</v>
      </c>
      <c r="M80" s="12">
        <v>529</v>
      </c>
      <c r="N80" s="16" t="s">
        <v>52</v>
      </c>
      <c r="O80" s="29" t="s">
        <v>389</v>
      </c>
      <c r="P80" s="16" t="s">
        <v>51</v>
      </c>
      <c r="Q80" s="16" t="s">
        <v>453</v>
      </c>
      <c r="R80" s="24">
        <v>40436</v>
      </c>
      <c r="S80" s="46" t="s">
        <v>1358</v>
      </c>
      <c r="T80" s="16"/>
      <c r="U80" s="16"/>
      <c r="V80" s="16"/>
      <c r="W80" s="16"/>
    </row>
    <row r="81" spans="1:23" ht="52.5" customHeight="1">
      <c r="A81" s="20">
        <v>79</v>
      </c>
      <c r="B81" s="16" t="s">
        <v>52</v>
      </c>
      <c r="C81" s="111" t="s">
        <v>454</v>
      </c>
      <c r="D81" s="149" t="s">
        <v>402</v>
      </c>
      <c r="E81" s="21" t="s">
        <v>401</v>
      </c>
      <c r="F81" s="132">
        <v>20000</v>
      </c>
      <c r="G81" s="23" t="s">
        <v>228</v>
      </c>
      <c r="H81" s="18">
        <v>40437</v>
      </c>
      <c r="I81" s="24">
        <v>40496</v>
      </c>
      <c r="J81" s="24">
        <f ca="1" t="shared" si="1"/>
        <v>41079</v>
      </c>
      <c r="K81" s="13" t="str">
        <f t="shared" si="4"/>
        <v>Vencido</v>
      </c>
      <c r="L81" s="110">
        <v>23006</v>
      </c>
      <c r="M81" s="12">
        <v>529</v>
      </c>
      <c r="N81" s="16" t="s">
        <v>52</v>
      </c>
      <c r="O81" s="29" t="s">
        <v>389</v>
      </c>
      <c r="P81" s="16" t="s">
        <v>51</v>
      </c>
      <c r="Q81" s="16" t="s">
        <v>453</v>
      </c>
      <c r="R81" s="24">
        <v>40437</v>
      </c>
      <c r="S81" s="46" t="s">
        <v>1358</v>
      </c>
      <c r="T81" s="16"/>
      <c r="U81" s="16"/>
      <c r="V81" s="16"/>
      <c r="W81" s="16"/>
    </row>
    <row r="82" spans="1:23" ht="80.25" customHeight="1">
      <c r="A82" s="20">
        <v>80</v>
      </c>
      <c r="B82" s="16" t="s">
        <v>52</v>
      </c>
      <c r="C82" s="111" t="s">
        <v>454</v>
      </c>
      <c r="D82" s="149" t="s">
        <v>459</v>
      </c>
      <c r="E82" s="21" t="s">
        <v>460</v>
      </c>
      <c r="F82" s="132">
        <v>20490</v>
      </c>
      <c r="G82" s="23" t="s">
        <v>228</v>
      </c>
      <c r="H82" s="18">
        <v>40429</v>
      </c>
      <c r="I82" s="24">
        <v>40488</v>
      </c>
      <c r="J82" s="24">
        <f ca="1" t="shared" si="1"/>
        <v>41079</v>
      </c>
      <c r="K82" s="13" t="str">
        <f t="shared" si="4"/>
        <v>Vencido</v>
      </c>
      <c r="L82" s="110">
        <v>23006</v>
      </c>
      <c r="M82" s="12">
        <v>529</v>
      </c>
      <c r="N82" s="16" t="s">
        <v>52</v>
      </c>
      <c r="O82" s="29" t="s">
        <v>389</v>
      </c>
      <c r="P82" s="16" t="s">
        <v>51</v>
      </c>
      <c r="Q82" s="16" t="s">
        <v>453</v>
      </c>
      <c r="R82" s="24">
        <v>40429</v>
      </c>
      <c r="S82" s="46" t="s">
        <v>1358</v>
      </c>
      <c r="T82" s="16"/>
      <c r="U82" s="16"/>
      <c r="V82" s="16"/>
      <c r="W82" s="16"/>
    </row>
    <row r="83" spans="1:23" ht="38.25">
      <c r="A83" s="20">
        <v>81</v>
      </c>
      <c r="B83" s="16" t="s">
        <v>52</v>
      </c>
      <c r="C83" s="111" t="s">
        <v>464</v>
      </c>
      <c r="D83" s="149" t="s">
        <v>465</v>
      </c>
      <c r="E83" s="21" t="s">
        <v>466</v>
      </c>
      <c r="F83" s="112">
        <v>24550</v>
      </c>
      <c r="G83" s="23" t="s">
        <v>228</v>
      </c>
      <c r="H83" s="18">
        <v>40526</v>
      </c>
      <c r="I83" s="24">
        <v>42352</v>
      </c>
      <c r="J83" s="24">
        <f ca="1" t="shared" si="1"/>
        <v>41079</v>
      </c>
      <c r="K83" s="18" t="str">
        <f t="shared" si="4"/>
        <v>Vigente</v>
      </c>
      <c r="L83" s="110">
        <v>23006</v>
      </c>
      <c r="M83" s="12">
        <v>86</v>
      </c>
      <c r="N83" s="16" t="s">
        <v>52</v>
      </c>
      <c r="O83" s="29" t="s">
        <v>336</v>
      </c>
      <c r="P83" s="16" t="s">
        <v>51</v>
      </c>
      <c r="Q83" s="16" t="s">
        <v>317</v>
      </c>
      <c r="R83" s="24">
        <v>40542</v>
      </c>
      <c r="S83" s="46" t="s">
        <v>1358</v>
      </c>
      <c r="T83" s="16"/>
      <c r="U83" s="16"/>
      <c r="V83" s="16"/>
      <c r="W83" s="16"/>
    </row>
    <row r="84" spans="1:23" ht="38.25">
      <c r="A84" s="20">
        <v>82</v>
      </c>
      <c r="B84" s="16" t="s">
        <v>52</v>
      </c>
      <c r="C84" s="111" t="s">
        <v>464</v>
      </c>
      <c r="D84" s="149" t="s">
        <v>513</v>
      </c>
      <c r="E84" s="21" t="s">
        <v>117</v>
      </c>
      <c r="F84" s="112">
        <v>1132903.33</v>
      </c>
      <c r="G84" s="23" t="s">
        <v>228</v>
      </c>
      <c r="H84" s="18">
        <v>40526</v>
      </c>
      <c r="I84" s="24">
        <v>42352</v>
      </c>
      <c r="J84" s="24">
        <f ca="1" t="shared" si="1"/>
        <v>41079</v>
      </c>
      <c r="K84" s="18" t="str">
        <f t="shared" si="4"/>
        <v>Vigente</v>
      </c>
      <c r="L84" s="110">
        <v>23006</v>
      </c>
      <c r="M84" s="12">
        <v>86</v>
      </c>
      <c r="N84" s="16" t="s">
        <v>52</v>
      </c>
      <c r="O84" s="29" t="s">
        <v>336</v>
      </c>
      <c r="P84" s="16" t="s">
        <v>51</v>
      </c>
      <c r="Q84" s="16" t="s">
        <v>317</v>
      </c>
      <c r="R84" s="24">
        <v>40543</v>
      </c>
      <c r="S84" s="46" t="s">
        <v>1358</v>
      </c>
      <c r="T84" s="16"/>
      <c r="U84" s="16"/>
      <c r="V84" s="16"/>
      <c r="W84" s="16"/>
    </row>
    <row r="85" spans="1:23" ht="38.25">
      <c r="A85" s="20">
        <v>83</v>
      </c>
      <c r="B85" s="16" t="s">
        <v>52</v>
      </c>
      <c r="C85" s="111" t="s">
        <v>464</v>
      </c>
      <c r="D85" s="149" t="s">
        <v>514</v>
      </c>
      <c r="E85" s="21" t="s">
        <v>515</v>
      </c>
      <c r="F85" s="112">
        <v>21199.5</v>
      </c>
      <c r="G85" s="23" t="s">
        <v>228</v>
      </c>
      <c r="H85" s="18">
        <v>40576</v>
      </c>
      <c r="I85" s="24">
        <v>42402</v>
      </c>
      <c r="J85" s="24">
        <f ca="1" t="shared" si="1"/>
        <v>41079</v>
      </c>
      <c r="K85" s="18" t="str">
        <f t="shared" si="4"/>
        <v>Vigente</v>
      </c>
      <c r="L85" s="110">
        <v>23006</v>
      </c>
      <c r="M85" s="12">
        <v>86</v>
      </c>
      <c r="N85" s="16" t="s">
        <v>52</v>
      </c>
      <c r="O85" s="29" t="s">
        <v>336</v>
      </c>
      <c r="P85" s="16" t="s">
        <v>51</v>
      </c>
      <c r="Q85" s="16" t="s">
        <v>317</v>
      </c>
      <c r="R85" s="24">
        <v>40578</v>
      </c>
      <c r="S85" s="46" t="s">
        <v>1358</v>
      </c>
      <c r="T85" s="16"/>
      <c r="U85" s="16"/>
      <c r="V85" s="16"/>
      <c r="W85" s="16"/>
    </row>
    <row r="86" spans="1:23" ht="52.5" customHeight="1">
      <c r="A86" s="20">
        <v>84</v>
      </c>
      <c r="B86" s="16" t="s">
        <v>52</v>
      </c>
      <c r="C86" s="111" t="s">
        <v>461</v>
      </c>
      <c r="D86" s="149" t="s">
        <v>467</v>
      </c>
      <c r="E86" s="21" t="s">
        <v>462</v>
      </c>
      <c r="F86" s="112">
        <v>236250</v>
      </c>
      <c r="G86" s="23" t="s">
        <v>228</v>
      </c>
      <c r="H86" s="18">
        <v>40429</v>
      </c>
      <c r="I86" s="24">
        <v>40468</v>
      </c>
      <c r="J86" s="24">
        <f ca="1" t="shared" si="1"/>
        <v>41079</v>
      </c>
      <c r="K86" s="13" t="str">
        <f t="shared" si="4"/>
        <v>Vencido</v>
      </c>
      <c r="L86" s="110">
        <v>23006</v>
      </c>
      <c r="M86" s="12">
        <v>91</v>
      </c>
      <c r="N86" s="16" t="s">
        <v>52</v>
      </c>
      <c r="O86" s="29" t="s">
        <v>303</v>
      </c>
      <c r="P86" s="16" t="s">
        <v>51</v>
      </c>
      <c r="Q86" s="16" t="s">
        <v>334</v>
      </c>
      <c r="R86" s="24">
        <v>40429</v>
      </c>
      <c r="S86" s="46" t="s">
        <v>1358</v>
      </c>
      <c r="T86" s="16"/>
      <c r="U86" s="16"/>
      <c r="V86" s="16"/>
      <c r="W86" s="16"/>
    </row>
    <row r="87" spans="1:23" ht="52.5" customHeight="1">
      <c r="A87" s="20">
        <v>85</v>
      </c>
      <c r="B87" s="16" t="s">
        <v>52</v>
      </c>
      <c r="C87" s="111" t="s">
        <v>471</v>
      </c>
      <c r="D87" s="149" t="s">
        <v>472</v>
      </c>
      <c r="E87" s="21" t="s">
        <v>473</v>
      </c>
      <c r="F87" s="132">
        <v>62341</v>
      </c>
      <c r="G87" s="23" t="s">
        <v>228</v>
      </c>
      <c r="H87" s="18">
        <v>40441</v>
      </c>
      <c r="I87" s="24">
        <v>40510</v>
      </c>
      <c r="J87" s="24">
        <f ca="1" t="shared" si="1"/>
        <v>41079</v>
      </c>
      <c r="K87" s="13" t="str">
        <f t="shared" si="4"/>
        <v>Vencido</v>
      </c>
      <c r="L87" s="110">
        <v>23006</v>
      </c>
      <c r="M87" s="12">
        <v>720</v>
      </c>
      <c r="N87" s="16" t="s">
        <v>52</v>
      </c>
      <c r="O87" s="29" t="s">
        <v>81</v>
      </c>
      <c r="P87" s="16" t="s">
        <v>51</v>
      </c>
      <c r="Q87" s="16" t="s">
        <v>406</v>
      </c>
      <c r="R87" s="24">
        <v>40441</v>
      </c>
      <c r="S87" s="46" t="s">
        <v>1358</v>
      </c>
      <c r="T87" s="16"/>
      <c r="U87" s="16"/>
      <c r="V87" s="16"/>
      <c r="W87" s="16"/>
    </row>
    <row r="88" spans="1:23" ht="52.5" customHeight="1">
      <c r="A88" s="20">
        <v>86</v>
      </c>
      <c r="B88" s="16" t="s">
        <v>52</v>
      </c>
      <c r="C88" s="111" t="s">
        <v>478</v>
      </c>
      <c r="D88" s="149" t="s">
        <v>479</v>
      </c>
      <c r="E88" s="21" t="s">
        <v>480</v>
      </c>
      <c r="F88" s="132">
        <v>2790</v>
      </c>
      <c r="G88" s="23" t="s">
        <v>228</v>
      </c>
      <c r="H88" s="18">
        <v>40441</v>
      </c>
      <c r="I88" s="24">
        <v>40510</v>
      </c>
      <c r="J88" s="24">
        <f ca="1" t="shared" si="1"/>
        <v>41079</v>
      </c>
      <c r="K88" s="13" t="str">
        <f t="shared" si="4"/>
        <v>Vencido</v>
      </c>
      <c r="L88" s="110">
        <v>23006</v>
      </c>
      <c r="M88" s="12">
        <v>721</v>
      </c>
      <c r="N88" s="16" t="s">
        <v>52</v>
      </c>
      <c r="O88" s="29" t="s">
        <v>470</v>
      </c>
      <c r="P88" s="16" t="s">
        <v>51</v>
      </c>
      <c r="Q88" s="16" t="s">
        <v>481</v>
      </c>
      <c r="R88" s="24">
        <v>40441</v>
      </c>
      <c r="S88" s="46" t="s">
        <v>1358</v>
      </c>
      <c r="T88" s="16"/>
      <c r="U88" s="16"/>
      <c r="V88" s="16"/>
      <c r="W88" s="16"/>
    </row>
    <row r="89" spans="1:23" ht="52.5" customHeight="1">
      <c r="A89" s="20">
        <v>87</v>
      </c>
      <c r="B89" s="16" t="s">
        <v>52</v>
      </c>
      <c r="C89" s="111" t="s">
        <v>482</v>
      </c>
      <c r="D89" s="149" t="s">
        <v>483</v>
      </c>
      <c r="E89" s="21" t="s">
        <v>371</v>
      </c>
      <c r="F89" s="132">
        <v>799</v>
      </c>
      <c r="G89" s="23" t="s">
        <v>228</v>
      </c>
      <c r="H89" s="18">
        <v>40441</v>
      </c>
      <c r="I89" s="24">
        <v>40510</v>
      </c>
      <c r="J89" s="24">
        <f ca="1" t="shared" si="1"/>
        <v>41079</v>
      </c>
      <c r="K89" s="13" t="str">
        <f t="shared" si="4"/>
        <v>Vencido</v>
      </c>
      <c r="L89" s="110">
        <v>23006</v>
      </c>
      <c r="M89" s="12">
        <v>721</v>
      </c>
      <c r="N89" s="16" t="s">
        <v>52</v>
      </c>
      <c r="O89" s="29" t="s">
        <v>470</v>
      </c>
      <c r="P89" s="16" t="s">
        <v>47</v>
      </c>
      <c r="Q89" s="16" t="s">
        <v>481</v>
      </c>
      <c r="R89" s="24">
        <v>40441</v>
      </c>
      <c r="S89" s="46" t="s">
        <v>1358</v>
      </c>
      <c r="T89" s="16"/>
      <c r="U89" s="16"/>
      <c r="V89" s="16"/>
      <c r="W89" s="16"/>
    </row>
    <row r="90" spans="1:23" ht="52.5" customHeight="1">
      <c r="A90" s="20">
        <v>88</v>
      </c>
      <c r="B90" s="16" t="s">
        <v>52</v>
      </c>
      <c r="C90" s="111" t="s">
        <v>474</v>
      </c>
      <c r="D90" s="149" t="s">
        <v>475</v>
      </c>
      <c r="E90" s="21" t="s">
        <v>476</v>
      </c>
      <c r="F90" s="132">
        <v>521613.15</v>
      </c>
      <c r="G90" s="23" t="s">
        <v>14</v>
      </c>
      <c r="H90" s="18">
        <v>40438</v>
      </c>
      <c r="I90" s="24">
        <v>40803</v>
      </c>
      <c r="J90" s="24">
        <f ca="1" t="shared" si="1"/>
        <v>41079</v>
      </c>
      <c r="K90" s="13" t="str">
        <f t="shared" si="4"/>
        <v>Vencido</v>
      </c>
      <c r="L90" s="110">
        <v>23006</v>
      </c>
      <c r="M90" s="12">
        <v>533</v>
      </c>
      <c r="N90" s="16" t="s">
        <v>52</v>
      </c>
      <c r="O90" s="29" t="s">
        <v>303</v>
      </c>
      <c r="P90" s="16" t="s">
        <v>51</v>
      </c>
      <c r="Q90" s="16" t="s">
        <v>477</v>
      </c>
      <c r="R90" s="24">
        <v>40438</v>
      </c>
      <c r="S90" s="46" t="s">
        <v>1358</v>
      </c>
      <c r="T90" s="16"/>
      <c r="U90" s="16"/>
      <c r="V90" s="16"/>
      <c r="W90" s="16"/>
    </row>
    <row r="91" spans="1:23" ht="38.25">
      <c r="A91" s="58">
        <v>89</v>
      </c>
      <c r="B91" s="59" t="s">
        <v>52</v>
      </c>
      <c r="C91" s="60" t="s">
        <v>486</v>
      </c>
      <c r="D91" s="150" t="s">
        <v>487</v>
      </c>
      <c r="E91" s="61" t="s">
        <v>488</v>
      </c>
      <c r="F91" s="131">
        <f>131239+156597.46</f>
        <v>287836.45999999996</v>
      </c>
      <c r="G91" s="62" t="s">
        <v>14</v>
      </c>
      <c r="H91" s="63">
        <v>40437</v>
      </c>
      <c r="I91" s="63">
        <v>41169</v>
      </c>
      <c r="J91" s="24">
        <f ca="1" t="shared" si="1"/>
        <v>41079</v>
      </c>
      <c r="K91" s="18" t="str">
        <f t="shared" si="4"/>
        <v>Vigente</v>
      </c>
      <c r="L91" s="10">
        <v>23006</v>
      </c>
      <c r="M91" s="11">
        <v>726</v>
      </c>
      <c r="N91" s="10">
        <v>2010</v>
      </c>
      <c r="O91" s="65" t="s">
        <v>443</v>
      </c>
      <c r="P91" s="59" t="s">
        <v>51</v>
      </c>
      <c r="Q91" s="59" t="s">
        <v>463</v>
      </c>
      <c r="R91" s="63">
        <v>40437</v>
      </c>
      <c r="S91" s="46" t="s">
        <v>1358</v>
      </c>
      <c r="T91" s="59" t="s">
        <v>1313</v>
      </c>
      <c r="U91" s="59" t="s">
        <v>1314</v>
      </c>
      <c r="V91" s="59" t="s">
        <v>1313</v>
      </c>
      <c r="W91" s="59" t="s">
        <v>1313</v>
      </c>
    </row>
    <row r="92" spans="1:23" ht="51">
      <c r="A92" s="58">
        <v>90</v>
      </c>
      <c r="B92" s="59" t="s">
        <v>52</v>
      </c>
      <c r="C92" s="60" t="s">
        <v>490</v>
      </c>
      <c r="D92" s="150" t="s">
        <v>491</v>
      </c>
      <c r="E92" s="61" t="s">
        <v>492</v>
      </c>
      <c r="F92" s="131">
        <v>52351361.02</v>
      </c>
      <c r="G92" s="62" t="s">
        <v>1322</v>
      </c>
      <c r="H92" s="63">
        <v>40448</v>
      </c>
      <c r="I92" s="63">
        <v>41179</v>
      </c>
      <c r="J92" s="24">
        <f ca="1" t="shared" si="1"/>
        <v>41079</v>
      </c>
      <c r="K92" s="18" t="str">
        <f t="shared" si="4"/>
        <v>Vigente</v>
      </c>
      <c r="L92" s="10">
        <v>23006</v>
      </c>
      <c r="M92" s="11">
        <v>645</v>
      </c>
      <c r="N92" s="10">
        <v>2010</v>
      </c>
      <c r="O92" s="65" t="s">
        <v>443</v>
      </c>
      <c r="P92" s="59" t="s">
        <v>423</v>
      </c>
      <c r="Q92" s="59" t="s">
        <v>125</v>
      </c>
      <c r="R92" s="64" t="s">
        <v>1321</v>
      </c>
      <c r="S92" s="46" t="s">
        <v>1358</v>
      </c>
      <c r="T92" s="59"/>
      <c r="U92" s="59"/>
      <c r="V92" s="59"/>
      <c r="W92" s="59"/>
    </row>
    <row r="93" spans="1:23" s="105" customFormat="1" ht="51">
      <c r="A93" s="187">
        <v>91</v>
      </c>
      <c r="B93" s="188" t="s">
        <v>52</v>
      </c>
      <c r="C93" s="199" t="s">
        <v>409</v>
      </c>
      <c r="D93" s="190" t="s">
        <v>410</v>
      </c>
      <c r="E93" s="191" t="s">
        <v>411</v>
      </c>
      <c r="F93" s="200">
        <v>6187.5</v>
      </c>
      <c r="G93" s="193" t="s">
        <v>228</v>
      </c>
      <c r="H93" s="194"/>
      <c r="I93" s="194"/>
      <c r="J93" s="194">
        <f ca="1" t="shared" si="1"/>
        <v>41079</v>
      </c>
      <c r="K93" s="195" t="str">
        <f t="shared" si="4"/>
        <v>Vencido</v>
      </c>
      <c r="L93" s="196">
        <v>23006</v>
      </c>
      <c r="M93" s="197">
        <v>178</v>
      </c>
      <c r="N93" s="188" t="s">
        <v>52</v>
      </c>
      <c r="O93" s="198" t="s">
        <v>395</v>
      </c>
      <c r="P93" s="188" t="s">
        <v>258</v>
      </c>
      <c r="Q93" s="188" t="s">
        <v>317</v>
      </c>
      <c r="R93" s="194"/>
      <c r="S93" s="46" t="s">
        <v>1358</v>
      </c>
      <c r="T93" s="188"/>
      <c r="U93" s="188"/>
      <c r="V93" s="188"/>
      <c r="W93" s="188"/>
    </row>
    <row r="94" spans="1:23" ht="38.25">
      <c r="A94" s="58">
        <v>92</v>
      </c>
      <c r="B94" s="59" t="s">
        <v>52</v>
      </c>
      <c r="C94" s="60" t="s">
        <v>495</v>
      </c>
      <c r="D94" s="150" t="s">
        <v>497</v>
      </c>
      <c r="E94" s="61" t="s">
        <v>498</v>
      </c>
      <c r="F94" s="131">
        <v>73900</v>
      </c>
      <c r="G94" s="62" t="s">
        <v>228</v>
      </c>
      <c r="H94" s="18">
        <v>40456</v>
      </c>
      <c r="I94" s="24">
        <v>40525</v>
      </c>
      <c r="J94" s="63">
        <f ca="1" t="shared" si="1"/>
        <v>41079</v>
      </c>
      <c r="K94" s="64" t="str">
        <f t="shared" si="4"/>
        <v>Vencido</v>
      </c>
      <c r="L94" s="10">
        <v>23006</v>
      </c>
      <c r="M94" s="11">
        <v>573</v>
      </c>
      <c r="N94" s="10">
        <v>2010</v>
      </c>
      <c r="O94" s="65" t="s">
        <v>494</v>
      </c>
      <c r="P94" s="59" t="s">
        <v>51</v>
      </c>
      <c r="Q94" s="59" t="s">
        <v>321</v>
      </c>
      <c r="R94" s="63">
        <v>40456</v>
      </c>
      <c r="S94" s="46" t="s">
        <v>1358</v>
      </c>
      <c r="T94" s="59"/>
      <c r="U94" s="59"/>
      <c r="V94" s="59"/>
      <c r="W94" s="59"/>
    </row>
    <row r="95" spans="1:23" ht="38.25">
      <c r="A95" s="58">
        <v>93</v>
      </c>
      <c r="B95" s="59" t="s">
        <v>52</v>
      </c>
      <c r="C95" s="60" t="s">
        <v>495</v>
      </c>
      <c r="D95" s="150" t="s">
        <v>499</v>
      </c>
      <c r="E95" s="61" t="s">
        <v>500</v>
      </c>
      <c r="F95" s="131">
        <v>5539.86</v>
      </c>
      <c r="G95" s="62" t="s">
        <v>228</v>
      </c>
      <c r="H95" s="18">
        <v>40456</v>
      </c>
      <c r="I95" s="24">
        <v>40525</v>
      </c>
      <c r="J95" s="63">
        <f ca="1" t="shared" si="1"/>
        <v>41079</v>
      </c>
      <c r="K95" s="64" t="str">
        <f t="shared" si="4"/>
        <v>Vencido</v>
      </c>
      <c r="L95" s="10">
        <v>23006</v>
      </c>
      <c r="M95" s="11">
        <v>573</v>
      </c>
      <c r="N95" s="10">
        <v>2010</v>
      </c>
      <c r="O95" s="65" t="s">
        <v>494</v>
      </c>
      <c r="P95" s="59" t="s">
        <v>51</v>
      </c>
      <c r="Q95" s="59" t="s">
        <v>321</v>
      </c>
      <c r="R95" s="63">
        <v>40456</v>
      </c>
      <c r="S95" s="46" t="s">
        <v>1358</v>
      </c>
      <c r="T95" s="59"/>
      <c r="U95" s="59"/>
      <c r="V95" s="59"/>
      <c r="W95" s="59"/>
    </row>
    <row r="96" spans="1:23" ht="51">
      <c r="A96" s="58">
        <v>94</v>
      </c>
      <c r="B96" s="59" t="s">
        <v>52</v>
      </c>
      <c r="C96" s="60" t="s">
        <v>495</v>
      </c>
      <c r="D96" s="150" t="s">
        <v>501</v>
      </c>
      <c r="E96" s="61" t="s">
        <v>502</v>
      </c>
      <c r="F96" s="131">
        <v>18595</v>
      </c>
      <c r="G96" s="62" t="s">
        <v>228</v>
      </c>
      <c r="H96" s="18">
        <v>40456</v>
      </c>
      <c r="I96" s="24">
        <v>40525</v>
      </c>
      <c r="J96" s="63">
        <f ca="1" t="shared" si="1"/>
        <v>41079</v>
      </c>
      <c r="K96" s="64" t="str">
        <f t="shared" si="4"/>
        <v>Vencido</v>
      </c>
      <c r="L96" s="10">
        <v>23006</v>
      </c>
      <c r="M96" s="11">
        <v>573</v>
      </c>
      <c r="N96" s="10">
        <v>2010</v>
      </c>
      <c r="O96" s="65" t="s">
        <v>494</v>
      </c>
      <c r="P96" s="59" t="s">
        <v>51</v>
      </c>
      <c r="Q96" s="59" t="s">
        <v>321</v>
      </c>
      <c r="R96" s="63">
        <v>40456</v>
      </c>
      <c r="S96" s="46" t="s">
        <v>1358</v>
      </c>
      <c r="T96" s="59"/>
      <c r="U96" s="59"/>
      <c r="V96" s="59"/>
      <c r="W96" s="59"/>
    </row>
    <row r="97" spans="1:23" ht="38.25">
      <c r="A97" s="58">
        <v>95</v>
      </c>
      <c r="B97" s="59" t="s">
        <v>52</v>
      </c>
      <c r="C97" s="117" t="s">
        <v>438</v>
      </c>
      <c r="D97" s="151" t="s">
        <v>505</v>
      </c>
      <c r="E97" s="61" t="s">
        <v>508</v>
      </c>
      <c r="F97" s="131">
        <v>25175</v>
      </c>
      <c r="G97" s="62" t="s">
        <v>228</v>
      </c>
      <c r="H97" s="18">
        <v>40469</v>
      </c>
      <c r="I97" s="24">
        <v>40508</v>
      </c>
      <c r="J97" s="63">
        <f ca="1" t="shared" si="1"/>
        <v>41079</v>
      </c>
      <c r="K97" s="64" t="str">
        <f t="shared" si="4"/>
        <v>Vencido</v>
      </c>
      <c r="L97" s="10">
        <v>23006</v>
      </c>
      <c r="M97" s="11">
        <v>903</v>
      </c>
      <c r="N97" s="10">
        <v>2010</v>
      </c>
      <c r="O97" s="65" t="s">
        <v>437</v>
      </c>
      <c r="P97" s="59" t="s">
        <v>258</v>
      </c>
      <c r="Q97" s="59" t="s">
        <v>205</v>
      </c>
      <c r="R97" s="63">
        <v>40469</v>
      </c>
      <c r="S97" s="46" t="s">
        <v>1358</v>
      </c>
      <c r="T97" s="59"/>
      <c r="U97" s="59"/>
      <c r="V97" s="59"/>
      <c r="W97" s="59"/>
    </row>
    <row r="98" spans="1:23" s="186" customFormat="1" ht="63.75">
      <c r="A98" s="173">
        <v>96</v>
      </c>
      <c r="B98" s="174" t="s">
        <v>52</v>
      </c>
      <c r="C98" s="201" t="s">
        <v>504</v>
      </c>
      <c r="D98" s="176" t="s">
        <v>506</v>
      </c>
      <c r="E98" s="177" t="s">
        <v>507</v>
      </c>
      <c r="F98" s="202">
        <v>29614.76</v>
      </c>
      <c r="G98" s="179" t="s">
        <v>13</v>
      </c>
      <c r="H98" s="181">
        <v>40457</v>
      </c>
      <c r="I98" s="180">
        <v>40658</v>
      </c>
      <c r="J98" s="180">
        <f ca="1" t="shared" si="1"/>
        <v>41079</v>
      </c>
      <c r="K98" s="181" t="s">
        <v>539</v>
      </c>
      <c r="L98" s="182">
        <v>23006</v>
      </c>
      <c r="M98" s="183">
        <v>968</v>
      </c>
      <c r="N98" s="182">
        <v>2010</v>
      </c>
      <c r="O98" s="184" t="s">
        <v>436</v>
      </c>
      <c r="P98" s="174" t="s">
        <v>51</v>
      </c>
      <c r="Q98" s="174" t="s">
        <v>509</v>
      </c>
      <c r="R98" s="180">
        <v>40457</v>
      </c>
      <c r="S98" s="46" t="s">
        <v>1358</v>
      </c>
      <c r="T98" s="174"/>
      <c r="U98" s="174"/>
      <c r="V98" s="174"/>
      <c r="W98" s="174"/>
    </row>
    <row r="99" spans="1:23" ht="63.75">
      <c r="A99" s="58">
        <v>97</v>
      </c>
      <c r="B99" s="59" t="s">
        <v>52</v>
      </c>
      <c r="C99" s="60" t="s">
        <v>526</v>
      </c>
      <c r="D99" s="150" t="s">
        <v>527</v>
      </c>
      <c r="E99" s="61" t="s">
        <v>528</v>
      </c>
      <c r="F99" s="131">
        <v>17300</v>
      </c>
      <c r="G99" s="62" t="s">
        <v>13</v>
      </c>
      <c r="H99" s="63">
        <v>40470</v>
      </c>
      <c r="I99" s="63">
        <v>40543</v>
      </c>
      <c r="J99" s="63">
        <f ca="1" t="shared" si="1"/>
        <v>41079</v>
      </c>
      <c r="K99" s="64" t="str">
        <f aca="true" t="shared" si="5" ref="K99:K117">IF(J99&gt;I99,"Vencido","Vigente")</f>
        <v>Vencido</v>
      </c>
      <c r="L99" s="10">
        <v>23006</v>
      </c>
      <c r="M99" s="11">
        <v>934</v>
      </c>
      <c r="N99" s="10">
        <v>2009</v>
      </c>
      <c r="O99" s="65" t="s">
        <v>315</v>
      </c>
      <c r="P99" s="59" t="s">
        <v>51</v>
      </c>
      <c r="Q99" s="59" t="s">
        <v>529</v>
      </c>
      <c r="R99" s="63">
        <v>40470</v>
      </c>
      <c r="S99" s="46" t="s">
        <v>1358</v>
      </c>
      <c r="T99" s="59"/>
      <c r="U99" s="59"/>
      <c r="V99" s="59"/>
      <c r="W99" s="59"/>
    </row>
    <row r="100" spans="1:23" ht="76.5">
      <c r="A100" s="58">
        <v>98</v>
      </c>
      <c r="B100" s="59" t="s">
        <v>52</v>
      </c>
      <c r="C100" s="60" t="s">
        <v>603</v>
      </c>
      <c r="D100" s="150" t="s">
        <v>530</v>
      </c>
      <c r="E100" s="61" t="s">
        <v>531</v>
      </c>
      <c r="F100" s="131">
        <v>84672.38</v>
      </c>
      <c r="G100" s="62" t="s">
        <v>14</v>
      </c>
      <c r="H100" s="63">
        <v>40485</v>
      </c>
      <c r="I100" s="63">
        <v>40942</v>
      </c>
      <c r="J100" s="63">
        <f ca="1" t="shared" si="1"/>
        <v>41079</v>
      </c>
      <c r="K100" s="64" t="str">
        <f t="shared" si="5"/>
        <v>Vencido</v>
      </c>
      <c r="L100" s="10">
        <v>23006</v>
      </c>
      <c r="M100" s="11">
        <v>904</v>
      </c>
      <c r="N100" s="10">
        <v>2010</v>
      </c>
      <c r="O100" s="65" t="s">
        <v>436</v>
      </c>
      <c r="P100" s="59" t="s">
        <v>51</v>
      </c>
      <c r="Q100" s="59" t="s">
        <v>604</v>
      </c>
      <c r="R100" s="64" t="s">
        <v>1336</v>
      </c>
      <c r="S100" s="46" t="s">
        <v>1358</v>
      </c>
      <c r="T100" s="59" t="s">
        <v>1320</v>
      </c>
      <c r="U100" s="59" t="s">
        <v>1319</v>
      </c>
      <c r="V100" s="59"/>
      <c r="W100" s="59"/>
    </row>
    <row r="101" spans="1:23" ht="38.25">
      <c r="A101" s="58">
        <v>99</v>
      </c>
      <c r="B101" s="59" t="s">
        <v>52</v>
      </c>
      <c r="C101" s="60" t="s">
        <v>521</v>
      </c>
      <c r="D101" s="150" t="s">
        <v>522</v>
      </c>
      <c r="E101" s="61" t="s">
        <v>523</v>
      </c>
      <c r="F101" s="131">
        <v>24470</v>
      </c>
      <c r="G101" s="62" t="s">
        <v>228</v>
      </c>
      <c r="H101" s="18">
        <v>40476</v>
      </c>
      <c r="I101" s="63">
        <v>40575</v>
      </c>
      <c r="J101" s="63">
        <f ca="1" t="shared" si="1"/>
        <v>41079</v>
      </c>
      <c r="K101" s="64" t="str">
        <f t="shared" si="5"/>
        <v>Vencido</v>
      </c>
      <c r="L101" s="10">
        <v>23006</v>
      </c>
      <c r="M101" s="11">
        <v>791</v>
      </c>
      <c r="N101" s="10">
        <v>2010</v>
      </c>
      <c r="O101" s="65" t="s">
        <v>230</v>
      </c>
      <c r="P101" s="59" t="s">
        <v>51</v>
      </c>
      <c r="Q101" s="59" t="s">
        <v>512</v>
      </c>
      <c r="R101" s="63">
        <v>40476</v>
      </c>
      <c r="S101" s="46" t="s">
        <v>1358</v>
      </c>
      <c r="T101" s="59"/>
      <c r="U101" s="59"/>
      <c r="V101" s="59"/>
      <c r="W101" s="59"/>
    </row>
    <row r="102" spans="1:23" ht="25.5">
      <c r="A102" s="58">
        <v>100</v>
      </c>
      <c r="B102" s="59" t="s">
        <v>52</v>
      </c>
      <c r="C102" s="60" t="s">
        <v>524</v>
      </c>
      <c r="D102" s="150" t="s">
        <v>541</v>
      </c>
      <c r="E102" s="61" t="s">
        <v>542</v>
      </c>
      <c r="F102" s="131">
        <v>30000</v>
      </c>
      <c r="G102" s="62" t="s">
        <v>560</v>
      </c>
      <c r="H102" s="63">
        <v>40472</v>
      </c>
      <c r="I102" s="63">
        <v>40531</v>
      </c>
      <c r="J102" s="63">
        <f ca="1" t="shared" si="1"/>
        <v>41079</v>
      </c>
      <c r="K102" s="64" t="str">
        <f t="shared" si="5"/>
        <v>Vencido</v>
      </c>
      <c r="L102" s="10">
        <v>23006</v>
      </c>
      <c r="M102" s="11">
        <v>1350</v>
      </c>
      <c r="N102" s="10">
        <v>2010</v>
      </c>
      <c r="O102" s="65" t="s">
        <v>140</v>
      </c>
      <c r="P102" s="59" t="s">
        <v>164</v>
      </c>
      <c r="Q102" s="59" t="s">
        <v>543</v>
      </c>
      <c r="R102" s="63">
        <v>40472</v>
      </c>
      <c r="S102" s="46" t="s">
        <v>1358</v>
      </c>
      <c r="T102" s="59"/>
      <c r="U102" s="59"/>
      <c r="V102" s="65" t="s">
        <v>645</v>
      </c>
      <c r="W102" s="59"/>
    </row>
    <row r="103" spans="1:23" s="3" customFormat="1" ht="63.75">
      <c r="A103" s="58">
        <v>101</v>
      </c>
      <c r="B103" s="59" t="s">
        <v>52</v>
      </c>
      <c r="C103" s="60" t="s">
        <v>551</v>
      </c>
      <c r="D103" s="150" t="s">
        <v>544</v>
      </c>
      <c r="E103" s="61" t="s">
        <v>545</v>
      </c>
      <c r="F103" s="72">
        <v>2464.95</v>
      </c>
      <c r="G103" s="62" t="s">
        <v>228</v>
      </c>
      <c r="H103" s="63">
        <v>40485</v>
      </c>
      <c r="I103" s="63">
        <v>40544</v>
      </c>
      <c r="J103" s="63">
        <f ca="1">TODAY()</f>
        <v>41079</v>
      </c>
      <c r="K103" s="64" t="str">
        <f t="shared" si="5"/>
        <v>Vencido</v>
      </c>
      <c r="L103" s="10">
        <v>23006</v>
      </c>
      <c r="M103" s="11">
        <v>728</v>
      </c>
      <c r="N103" s="10">
        <v>2010</v>
      </c>
      <c r="O103" s="65" t="s">
        <v>245</v>
      </c>
      <c r="P103" s="59" t="s">
        <v>51</v>
      </c>
      <c r="Q103" s="59" t="s">
        <v>520</v>
      </c>
      <c r="R103" s="63">
        <v>40485</v>
      </c>
      <c r="S103" s="46" t="s">
        <v>1358</v>
      </c>
      <c r="T103" s="59"/>
      <c r="U103" s="59"/>
      <c r="V103" s="59"/>
      <c r="W103" s="59"/>
    </row>
    <row r="104" spans="1:23" s="4" customFormat="1" ht="38.25">
      <c r="A104" s="108">
        <v>102</v>
      </c>
      <c r="B104" s="73">
        <v>2010</v>
      </c>
      <c r="C104" s="117" t="s">
        <v>435</v>
      </c>
      <c r="D104" s="120" t="s">
        <v>546</v>
      </c>
      <c r="E104" s="75" t="s">
        <v>547</v>
      </c>
      <c r="F104" s="131">
        <v>295600</v>
      </c>
      <c r="G104" s="77" t="s">
        <v>228</v>
      </c>
      <c r="H104" s="18">
        <v>40476</v>
      </c>
      <c r="I104" s="63">
        <v>40575</v>
      </c>
      <c r="J104" s="63">
        <f ca="1">TODAY()</f>
        <v>41079</v>
      </c>
      <c r="K104" s="64" t="str">
        <f t="shared" si="5"/>
        <v>Vencido</v>
      </c>
      <c r="L104" s="73">
        <v>23006</v>
      </c>
      <c r="M104" s="78">
        <v>861</v>
      </c>
      <c r="N104" s="73">
        <v>2010</v>
      </c>
      <c r="O104" s="123">
        <v>13</v>
      </c>
      <c r="P104" s="76" t="s">
        <v>47</v>
      </c>
      <c r="Q104" s="73" t="s">
        <v>548</v>
      </c>
      <c r="R104" s="102">
        <v>40476</v>
      </c>
      <c r="S104" s="46" t="s">
        <v>1358</v>
      </c>
      <c r="T104" s="79"/>
      <c r="U104" s="79"/>
      <c r="V104" s="79"/>
      <c r="W104" s="79"/>
    </row>
    <row r="105" spans="1:23" s="4" customFormat="1" ht="25.5">
      <c r="A105" s="108">
        <v>103</v>
      </c>
      <c r="B105" s="76">
        <v>2010</v>
      </c>
      <c r="C105" s="74" t="s">
        <v>552</v>
      </c>
      <c r="D105" s="120" t="s">
        <v>549</v>
      </c>
      <c r="E105" s="75" t="s">
        <v>550</v>
      </c>
      <c r="F105" s="133">
        <v>580961.58</v>
      </c>
      <c r="G105" s="77" t="s">
        <v>287</v>
      </c>
      <c r="H105" s="102">
        <v>40500</v>
      </c>
      <c r="I105" s="102">
        <v>40786</v>
      </c>
      <c r="J105" s="63">
        <f ca="1">TODAY()</f>
        <v>41079</v>
      </c>
      <c r="K105" s="64" t="str">
        <f t="shared" si="5"/>
        <v>Vencido</v>
      </c>
      <c r="L105" s="76">
        <v>23006</v>
      </c>
      <c r="M105" s="109">
        <v>779</v>
      </c>
      <c r="N105" s="76">
        <v>2010</v>
      </c>
      <c r="O105" s="123">
        <v>99</v>
      </c>
      <c r="P105" s="76" t="s">
        <v>51</v>
      </c>
      <c r="Q105" s="76" t="s">
        <v>553</v>
      </c>
      <c r="R105" s="113" t="s">
        <v>1304</v>
      </c>
      <c r="S105" s="46" t="s">
        <v>1358</v>
      </c>
      <c r="T105" s="114" t="s">
        <v>1278</v>
      </c>
      <c r="U105" s="114" t="s">
        <v>1245</v>
      </c>
      <c r="V105" s="114" t="s">
        <v>1278</v>
      </c>
      <c r="W105" s="79"/>
    </row>
    <row r="106" spans="1:23" s="4" customFormat="1" ht="63.75">
      <c r="A106" s="108">
        <v>104</v>
      </c>
      <c r="B106" s="76">
        <v>2010</v>
      </c>
      <c r="C106" s="74" t="s">
        <v>555</v>
      </c>
      <c r="D106" s="120" t="s">
        <v>556</v>
      </c>
      <c r="E106" s="75" t="s">
        <v>557</v>
      </c>
      <c r="F106" s="133">
        <v>175800</v>
      </c>
      <c r="G106" s="77" t="s">
        <v>228</v>
      </c>
      <c r="H106" s="102">
        <v>40485</v>
      </c>
      <c r="I106" s="102">
        <v>40584</v>
      </c>
      <c r="J106" s="63">
        <f ca="1">TODAY()</f>
        <v>41079</v>
      </c>
      <c r="K106" s="64" t="str">
        <f t="shared" si="5"/>
        <v>Vencido</v>
      </c>
      <c r="L106" s="76">
        <v>23006</v>
      </c>
      <c r="M106" s="109">
        <v>761</v>
      </c>
      <c r="N106" s="76">
        <v>2010</v>
      </c>
      <c r="O106" s="123">
        <v>97</v>
      </c>
      <c r="P106" s="76" t="s">
        <v>47</v>
      </c>
      <c r="Q106" s="76" t="s">
        <v>558</v>
      </c>
      <c r="R106" s="102">
        <v>40485</v>
      </c>
      <c r="S106" s="46" t="s">
        <v>1358</v>
      </c>
      <c r="T106" s="79"/>
      <c r="U106" s="79"/>
      <c r="V106" s="79"/>
      <c r="W106" s="79"/>
    </row>
    <row r="107" spans="1:23" s="4" customFormat="1" ht="38.25">
      <c r="A107" s="108">
        <v>105</v>
      </c>
      <c r="B107" s="76">
        <v>2010</v>
      </c>
      <c r="C107" s="129" t="s">
        <v>611</v>
      </c>
      <c r="D107" s="120" t="s">
        <v>562</v>
      </c>
      <c r="E107" s="77" t="s">
        <v>561</v>
      </c>
      <c r="F107" s="133">
        <v>128300</v>
      </c>
      <c r="G107" s="77" t="s">
        <v>287</v>
      </c>
      <c r="H107" s="102">
        <v>40485</v>
      </c>
      <c r="I107" s="102">
        <v>40574</v>
      </c>
      <c r="J107" s="63">
        <f aca="true" ca="1" t="shared" si="6" ref="J107:J117">TODAY()</f>
        <v>41079</v>
      </c>
      <c r="K107" s="64" t="str">
        <f t="shared" si="5"/>
        <v>Vencido</v>
      </c>
      <c r="L107" s="76">
        <v>23006</v>
      </c>
      <c r="M107" s="109">
        <v>852</v>
      </c>
      <c r="N107" s="76">
        <v>2010</v>
      </c>
      <c r="O107" s="123">
        <v>22</v>
      </c>
      <c r="P107" s="76" t="s">
        <v>47</v>
      </c>
      <c r="Q107" s="76" t="s">
        <v>563</v>
      </c>
      <c r="R107" s="102">
        <v>40485</v>
      </c>
      <c r="S107" s="46" t="s">
        <v>1358</v>
      </c>
      <c r="T107" s="79"/>
      <c r="U107" s="79"/>
      <c r="V107" s="79"/>
      <c r="W107" s="79"/>
    </row>
    <row r="108" spans="1:23" s="4" customFormat="1" ht="38.25">
      <c r="A108" s="108">
        <v>106</v>
      </c>
      <c r="B108" s="76">
        <v>2010</v>
      </c>
      <c r="C108" s="117" t="s">
        <v>565</v>
      </c>
      <c r="D108" s="120" t="s">
        <v>566</v>
      </c>
      <c r="E108" s="75" t="s">
        <v>567</v>
      </c>
      <c r="F108" s="133">
        <v>153100</v>
      </c>
      <c r="G108" s="77" t="s">
        <v>228</v>
      </c>
      <c r="H108" s="57">
        <v>40493</v>
      </c>
      <c r="I108" s="57">
        <v>40592</v>
      </c>
      <c r="J108" s="63">
        <f ca="1" t="shared" si="6"/>
        <v>41079</v>
      </c>
      <c r="K108" s="64" t="str">
        <f t="shared" si="5"/>
        <v>Vencido</v>
      </c>
      <c r="L108" s="76">
        <v>23006</v>
      </c>
      <c r="M108" s="109">
        <v>830</v>
      </c>
      <c r="N108" s="76">
        <v>2010</v>
      </c>
      <c r="O108" s="123">
        <v>62</v>
      </c>
      <c r="P108" s="76" t="s">
        <v>51</v>
      </c>
      <c r="Q108" s="76" t="s">
        <v>568</v>
      </c>
      <c r="R108" s="102">
        <v>40498</v>
      </c>
      <c r="S108" s="46" t="s">
        <v>1358</v>
      </c>
      <c r="T108" s="79"/>
      <c r="U108" s="79"/>
      <c r="V108" s="79"/>
      <c r="W108" s="79"/>
    </row>
    <row r="109" spans="1:23" s="119" customFormat="1" ht="51">
      <c r="A109" s="108">
        <v>107</v>
      </c>
      <c r="B109" s="76">
        <v>2010</v>
      </c>
      <c r="C109" s="118" t="s">
        <v>452</v>
      </c>
      <c r="D109" s="120" t="s">
        <v>569</v>
      </c>
      <c r="E109" s="77" t="s">
        <v>525</v>
      </c>
      <c r="F109" s="133">
        <v>2810</v>
      </c>
      <c r="G109" s="77" t="s">
        <v>228</v>
      </c>
      <c r="H109" s="102">
        <v>40505</v>
      </c>
      <c r="I109" s="102">
        <v>40574</v>
      </c>
      <c r="J109" s="63">
        <f ca="1" t="shared" si="6"/>
        <v>41079</v>
      </c>
      <c r="K109" s="64" t="str">
        <f t="shared" si="5"/>
        <v>Vencido</v>
      </c>
      <c r="L109" s="76">
        <v>23006</v>
      </c>
      <c r="M109" s="109">
        <v>770</v>
      </c>
      <c r="N109" s="76">
        <v>2010</v>
      </c>
      <c r="O109" s="123">
        <v>88</v>
      </c>
      <c r="P109" s="76" t="s">
        <v>51</v>
      </c>
      <c r="Q109" s="76" t="s">
        <v>559</v>
      </c>
      <c r="R109" s="102">
        <v>40505</v>
      </c>
      <c r="S109" s="46" t="s">
        <v>1358</v>
      </c>
      <c r="T109" s="114"/>
      <c r="U109" s="114"/>
      <c r="V109" s="114"/>
      <c r="W109" s="114"/>
    </row>
    <row r="110" spans="1:23" s="119" customFormat="1" ht="51">
      <c r="A110" s="108">
        <v>108</v>
      </c>
      <c r="B110" s="76">
        <v>2010</v>
      </c>
      <c r="C110" s="118" t="s">
        <v>452</v>
      </c>
      <c r="D110" s="120" t="s">
        <v>570</v>
      </c>
      <c r="E110" s="77" t="s">
        <v>571</v>
      </c>
      <c r="F110" s="133">
        <v>73400</v>
      </c>
      <c r="G110" s="77" t="s">
        <v>228</v>
      </c>
      <c r="H110" s="102">
        <v>40493</v>
      </c>
      <c r="I110" s="102">
        <v>40562</v>
      </c>
      <c r="J110" s="63">
        <f ca="1" t="shared" si="6"/>
        <v>41079</v>
      </c>
      <c r="K110" s="64" t="str">
        <f t="shared" si="5"/>
        <v>Vencido</v>
      </c>
      <c r="L110" s="76">
        <v>23006</v>
      </c>
      <c r="M110" s="109">
        <v>770</v>
      </c>
      <c r="N110" s="76">
        <v>2010</v>
      </c>
      <c r="O110" s="123">
        <v>88</v>
      </c>
      <c r="P110" s="76" t="s">
        <v>51</v>
      </c>
      <c r="Q110" s="76" t="s">
        <v>559</v>
      </c>
      <c r="R110" s="102">
        <v>40493</v>
      </c>
      <c r="S110" s="46" t="s">
        <v>1358</v>
      </c>
      <c r="T110" s="114"/>
      <c r="U110" s="114"/>
      <c r="V110" s="114"/>
      <c r="W110" s="114"/>
    </row>
    <row r="111" spans="1:23" s="119" customFormat="1" ht="111.75" customHeight="1">
      <c r="A111" s="108">
        <v>109</v>
      </c>
      <c r="B111" s="76">
        <v>2010</v>
      </c>
      <c r="C111" s="77" t="s">
        <v>572</v>
      </c>
      <c r="D111" s="120" t="s">
        <v>574</v>
      </c>
      <c r="E111" s="77" t="s">
        <v>1305</v>
      </c>
      <c r="F111" s="133">
        <f>317986.56+39554.77</f>
        <v>357541.33</v>
      </c>
      <c r="G111" s="77" t="s">
        <v>14</v>
      </c>
      <c r="H111" s="102">
        <v>40498</v>
      </c>
      <c r="I111" s="102">
        <v>40863</v>
      </c>
      <c r="J111" s="63">
        <f ca="1" t="shared" si="6"/>
        <v>41079</v>
      </c>
      <c r="K111" s="64" t="str">
        <f t="shared" si="5"/>
        <v>Vencido</v>
      </c>
      <c r="L111" s="76">
        <v>23006</v>
      </c>
      <c r="M111" s="109">
        <v>512</v>
      </c>
      <c r="N111" s="76">
        <v>2010</v>
      </c>
      <c r="O111" s="123">
        <v>46</v>
      </c>
      <c r="P111" s="76" t="s">
        <v>51</v>
      </c>
      <c r="Q111" s="76" t="s">
        <v>573</v>
      </c>
      <c r="R111" s="102">
        <v>40498</v>
      </c>
      <c r="S111" s="46" t="s">
        <v>1358</v>
      </c>
      <c r="T111" s="114"/>
      <c r="U111" s="114"/>
      <c r="V111" s="114"/>
      <c r="W111" s="123" t="s">
        <v>1315</v>
      </c>
    </row>
    <row r="112" spans="1:23" s="119" customFormat="1" ht="25.5">
      <c r="A112" s="108">
        <v>110</v>
      </c>
      <c r="B112" s="76">
        <v>2010</v>
      </c>
      <c r="C112" s="117" t="s">
        <v>575</v>
      </c>
      <c r="D112" s="120" t="s">
        <v>577</v>
      </c>
      <c r="E112" s="77" t="s">
        <v>578</v>
      </c>
      <c r="F112" s="133">
        <v>28741.4</v>
      </c>
      <c r="G112" s="77" t="s">
        <v>228</v>
      </c>
      <c r="H112" s="102">
        <v>40490</v>
      </c>
      <c r="I112" s="102">
        <v>40589</v>
      </c>
      <c r="J112" s="63">
        <f ca="1" t="shared" si="6"/>
        <v>41079</v>
      </c>
      <c r="K112" s="64" t="str">
        <f t="shared" si="5"/>
        <v>Vencido</v>
      </c>
      <c r="L112" s="76">
        <v>23006</v>
      </c>
      <c r="M112" s="109">
        <v>854</v>
      </c>
      <c r="N112" s="76">
        <v>2010</v>
      </c>
      <c r="O112" s="123">
        <v>11</v>
      </c>
      <c r="P112" s="76" t="s">
        <v>51</v>
      </c>
      <c r="Q112" s="76" t="s">
        <v>576</v>
      </c>
      <c r="R112" s="102">
        <v>40490</v>
      </c>
      <c r="S112" s="46" t="s">
        <v>1358</v>
      </c>
      <c r="T112" s="114"/>
      <c r="U112" s="114"/>
      <c r="V112" s="114"/>
      <c r="W112" s="114"/>
    </row>
    <row r="113" spans="1:23" s="119" customFormat="1" ht="38.25">
      <c r="A113" s="108">
        <v>111</v>
      </c>
      <c r="B113" s="76">
        <v>2010</v>
      </c>
      <c r="C113" s="117" t="s">
        <v>435</v>
      </c>
      <c r="D113" s="120" t="s">
        <v>579</v>
      </c>
      <c r="E113" s="77" t="s">
        <v>580</v>
      </c>
      <c r="F113" s="133">
        <v>28497.5</v>
      </c>
      <c r="G113" s="77" t="s">
        <v>228</v>
      </c>
      <c r="H113" s="102">
        <v>40498</v>
      </c>
      <c r="I113" s="102">
        <v>40559</v>
      </c>
      <c r="J113" s="63">
        <f ca="1" t="shared" si="6"/>
        <v>41079</v>
      </c>
      <c r="K113" s="64" t="str">
        <f t="shared" si="5"/>
        <v>Vencido</v>
      </c>
      <c r="L113" s="76">
        <v>23006</v>
      </c>
      <c r="M113" s="109">
        <v>924</v>
      </c>
      <c r="N113" s="76">
        <v>2010</v>
      </c>
      <c r="O113" s="123">
        <v>31</v>
      </c>
      <c r="P113" s="76" t="s">
        <v>51</v>
      </c>
      <c r="Q113" s="76" t="s">
        <v>581</v>
      </c>
      <c r="R113" s="102">
        <v>40498</v>
      </c>
      <c r="S113" s="46" t="s">
        <v>1358</v>
      </c>
      <c r="T113" s="114"/>
      <c r="U113" s="114"/>
      <c r="V113" s="114"/>
      <c r="W113" s="114"/>
    </row>
    <row r="114" spans="1:23" s="119" customFormat="1" ht="38.25">
      <c r="A114" s="108">
        <v>112</v>
      </c>
      <c r="B114" s="76">
        <v>2010</v>
      </c>
      <c r="C114" s="117" t="s">
        <v>582</v>
      </c>
      <c r="D114" s="152" t="s">
        <v>584</v>
      </c>
      <c r="E114" s="77" t="s">
        <v>391</v>
      </c>
      <c r="F114" s="133">
        <v>8962</v>
      </c>
      <c r="G114" s="77" t="s">
        <v>228</v>
      </c>
      <c r="H114" s="102">
        <v>40490</v>
      </c>
      <c r="I114" s="102">
        <v>40559</v>
      </c>
      <c r="J114" s="63">
        <f ca="1" t="shared" si="6"/>
        <v>41079</v>
      </c>
      <c r="K114" s="64" t="str">
        <f t="shared" si="5"/>
        <v>Vencido</v>
      </c>
      <c r="L114" s="76">
        <v>23006</v>
      </c>
      <c r="M114" s="109">
        <v>782</v>
      </c>
      <c r="N114" s="76">
        <v>2010</v>
      </c>
      <c r="O114" s="123">
        <v>1</v>
      </c>
      <c r="P114" s="76" t="s">
        <v>51</v>
      </c>
      <c r="Q114" s="76" t="s">
        <v>583</v>
      </c>
      <c r="R114" s="102">
        <v>40490</v>
      </c>
      <c r="S114" s="46" t="s">
        <v>1358</v>
      </c>
      <c r="T114" s="114"/>
      <c r="U114" s="114"/>
      <c r="V114" s="114"/>
      <c r="W114" s="114"/>
    </row>
    <row r="115" spans="1:23" s="119" customFormat="1" ht="38.25">
      <c r="A115" s="108">
        <v>113</v>
      </c>
      <c r="B115" s="76">
        <v>2010</v>
      </c>
      <c r="C115" s="117" t="s">
        <v>582</v>
      </c>
      <c r="D115" s="152" t="s">
        <v>585</v>
      </c>
      <c r="E115" s="77" t="s">
        <v>586</v>
      </c>
      <c r="F115" s="133">
        <v>6228</v>
      </c>
      <c r="G115" s="77" t="s">
        <v>228</v>
      </c>
      <c r="H115" s="102">
        <v>40507</v>
      </c>
      <c r="I115" s="102">
        <v>40576</v>
      </c>
      <c r="J115" s="63">
        <f ca="1" t="shared" si="6"/>
        <v>41079</v>
      </c>
      <c r="K115" s="64" t="str">
        <f t="shared" si="5"/>
        <v>Vencido</v>
      </c>
      <c r="L115" s="76">
        <v>23006</v>
      </c>
      <c r="M115" s="109">
        <v>782</v>
      </c>
      <c r="N115" s="76">
        <v>2010</v>
      </c>
      <c r="O115" s="123">
        <v>1</v>
      </c>
      <c r="P115" s="76" t="s">
        <v>51</v>
      </c>
      <c r="Q115" s="76" t="s">
        <v>583</v>
      </c>
      <c r="R115" s="102">
        <v>40507</v>
      </c>
      <c r="S115" s="46" t="s">
        <v>1358</v>
      </c>
      <c r="T115" s="114"/>
      <c r="U115" s="114"/>
      <c r="V115" s="114"/>
      <c r="W115" s="114"/>
    </row>
    <row r="116" spans="1:23" s="119" customFormat="1" ht="38.25">
      <c r="A116" s="108">
        <v>114</v>
      </c>
      <c r="B116" s="76">
        <v>2010</v>
      </c>
      <c r="C116" s="117" t="s">
        <v>587</v>
      </c>
      <c r="D116" s="153" t="s">
        <v>588</v>
      </c>
      <c r="E116" s="73" t="s">
        <v>590</v>
      </c>
      <c r="F116" s="133">
        <v>1062</v>
      </c>
      <c r="G116" s="77" t="s">
        <v>228</v>
      </c>
      <c r="H116" s="102">
        <v>40501</v>
      </c>
      <c r="I116" s="102">
        <v>40570</v>
      </c>
      <c r="J116" s="63">
        <f ca="1" t="shared" si="6"/>
        <v>41079</v>
      </c>
      <c r="K116" s="64" t="str">
        <f t="shared" si="5"/>
        <v>Vencido</v>
      </c>
      <c r="L116" s="76">
        <v>23006</v>
      </c>
      <c r="M116" s="109">
        <v>807</v>
      </c>
      <c r="N116" s="76">
        <v>2010</v>
      </c>
      <c r="O116" s="123">
        <v>78</v>
      </c>
      <c r="P116" s="76" t="s">
        <v>51</v>
      </c>
      <c r="Q116" s="76" t="s">
        <v>543</v>
      </c>
      <c r="R116" s="102">
        <v>40501</v>
      </c>
      <c r="S116" s="46" t="s">
        <v>1358</v>
      </c>
      <c r="T116" s="114"/>
      <c r="U116" s="114"/>
      <c r="V116" s="114"/>
      <c r="W116" s="114"/>
    </row>
    <row r="117" spans="1:23" s="119" customFormat="1" ht="38.25">
      <c r="A117" s="108">
        <v>115</v>
      </c>
      <c r="B117" s="76">
        <v>2010</v>
      </c>
      <c r="C117" s="117" t="s">
        <v>587</v>
      </c>
      <c r="D117" s="154" t="s">
        <v>589</v>
      </c>
      <c r="E117" s="2" t="s">
        <v>591</v>
      </c>
      <c r="F117" s="133">
        <v>1568</v>
      </c>
      <c r="G117" s="77" t="s">
        <v>228</v>
      </c>
      <c r="H117" s="102">
        <v>40490</v>
      </c>
      <c r="I117" s="102">
        <v>40559</v>
      </c>
      <c r="J117" s="63">
        <f ca="1" t="shared" si="6"/>
        <v>41079</v>
      </c>
      <c r="K117" s="64" t="str">
        <f t="shared" si="5"/>
        <v>Vencido</v>
      </c>
      <c r="L117" s="76">
        <v>23006</v>
      </c>
      <c r="M117" s="109">
        <v>807</v>
      </c>
      <c r="N117" s="76">
        <v>2010</v>
      </c>
      <c r="O117" s="123">
        <v>78</v>
      </c>
      <c r="P117" s="76" t="s">
        <v>51</v>
      </c>
      <c r="Q117" s="76" t="s">
        <v>543</v>
      </c>
      <c r="R117" s="102">
        <v>40490</v>
      </c>
      <c r="S117" s="46" t="s">
        <v>1358</v>
      </c>
      <c r="T117" s="114"/>
      <c r="U117" s="114"/>
      <c r="V117" s="114"/>
      <c r="W117" s="114"/>
    </row>
    <row r="118" spans="1:23" s="209" customFormat="1" ht="51">
      <c r="A118" s="203">
        <v>116</v>
      </c>
      <c r="B118" s="204">
        <v>2010</v>
      </c>
      <c r="C118" s="204" t="s">
        <v>593</v>
      </c>
      <c r="D118" s="205" t="s">
        <v>594</v>
      </c>
      <c r="E118" s="204" t="s">
        <v>542</v>
      </c>
      <c r="F118" s="206"/>
      <c r="G118" s="204"/>
      <c r="H118" s="185"/>
      <c r="I118" s="204"/>
      <c r="J118" s="194">
        <f aca="true" ca="1" t="shared" si="7" ref="J118:J245">TODAY()</f>
        <v>41079</v>
      </c>
      <c r="K118" s="185" t="s">
        <v>305</v>
      </c>
      <c r="L118" s="204">
        <v>23006</v>
      </c>
      <c r="M118" s="207">
        <v>1020</v>
      </c>
      <c r="N118" s="204">
        <v>2009</v>
      </c>
      <c r="O118" s="208">
        <v>90</v>
      </c>
      <c r="P118" s="204" t="s">
        <v>51</v>
      </c>
      <c r="Q118" s="208" t="s">
        <v>166</v>
      </c>
      <c r="R118" s="185"/>
      <c r="S118" s="46" t="s">
        <v>1358</v>
      </c>
      <c r="T118" s="208"/>
      <c r="U118" s="208"/>
      <c r="V118" s="208"/>
      <c r="W118" s="208"/>
    </row>
    <row r="119" spans="1:23" s="124" customFormat="1" ht="64.5" thickBot="1">
      <c r="A119" s="121">
        <v>117</v>
      </c>
      <c r="B119" s="77">
        <v>2010</v>
      </c>
      <c r="C119" s="116" t="s">
        <v>595</v>
      </c>
      <c r="D119" s="120" t="s">
        <v>597</v>
      </c>
      <c r="E119" s="76" t="s">
        <v>598</v>
      </c>
      <c r="F119" s="133">
        <v>849363.17</v>
      </c>
      <c r="G119" s="77" t="s">
        <v>13</v>
      </c>
      <c r="H119" s="113">
        <v>40498</v>
      </c>
      <c r="I119" s="113">
        <v>41137</v>
      </c>
      <c r="J119" s="24">
        <f ca="1" t="shared" si="7"/>
        <v>41079</v>
      </c>
      <c r="K119" s="18" t="str">
        <f aca="true" t="shared" si="8" ref="K119:K150">IF(J119&gt;I119,"Vencido","Vigente")</f>
        <v>Vigente</v>
      </c>
      <c r="L119" s="77">
        <v>23006</v>
      </c>
      <c r="M119" s="122">
        <v>918</v>
      </c>
      <c r="N119" s="77">
        <v>2009</v>
      </c>
      <c r="O119" s="123">
        <v>41</v>
      </c>
      <c r="P119" s="77" t="s">
        <v>51</v>
      </c>
      <c r="Q119" s="77" t="s">
        <v>599</v>
      </c>
      <c r="R119" s="113" t="s">
        <v>1337</v>
      </c>
      <c r="S119" s="46" t="s">
        <v>1358</v>
      </c>
      <c r="T119" s="123" t="s">
        <v>1338</v>
      </c>
      <c r="U119" s="123" t="s">
        <v>1339</v>
      </c>
      <c r="V119" s="123"/>
      <c r="W119" s="123"/>
    </row>
    <row r="120" spans="1:23" s="124" customFormat="1" ht="64.5" thickBot="1">
      <c r="A120" s="121">
        <v>118</v>
      </c>
      <c r="B120" s="77">
        <v>2010</v>
      </c>
      <c r="C120" s="126" t="s">
        <v>408</v>
      </c>
      <c r="D120" s="155" t="s">
        <v>600</v>
      </c>
      <c r="E120" s="73" t="s">
        <v>601</v>
      </c>
      <c r="F120" s="133">
        <v>1020673</v>
      </c>
      <c r="G120" s="77" t="s">
        <v>13</v>
      </c>
      <c r="H120" s="113">
        <v>40501</v>
      </c>
      <c r="I120" s="113">
        <v>40570</v>
      </c>
      <c r="J120" s="63">
        <f ca="1" t="shared" si="7"/>
        <v>41079</v>
      </c>
      <c r="K120" s="64" t="str">
        <f t="shared" si="8"/>
        <v>Vencido</v>
      </c>
      <c r="L120" s="77">
        <v>23006</v>
      </c>
      <c r="M120" s="122">
        <v>775</v>
      </c>
      <c r="N120" s="77">
        <v>2010</v>
      </c>
      <c r="O120" s="123">
        <v>19</v>
      </c>
      <c r="P120" s="77" t="s">
        <v>51</v>
      </c>
      <c r="Q120" s="77" t="s">
        <v>602</v>
      </c>
      <c r="R120" s="113">
        <v>40501</v>
      </c>
      <c r="S120" s="46" t="s">
        <v>1358</v>
      </c>
      <c r="T120" s="123"/>
      <c r="U120" s="123"/>
      <c r="V120" s="123"/>
      <c r="W120" s="123"/>
    </row>
    <row r="121" spans="1:23" s="124" customFormat="1" ht="39" thickBot="1">
      <c r="A121" s="121">
        <v>119</v>
      </c>
      <c r="B121" s="77">
        <v>2010</v>
      </c>
      <c r="C121" s="126" t="s">
        <v>605</v>
      </c>
      <c r="D121" s="156" t="s">
        <v>606</v>
      </c>
      <c r="E121" s="127" t="s">
        <v>607</v>
      </c>
      <c r="F121" s="133">
        <v>15499.2</v>
      </c>
      <c r="G121" s="128" t="s">
        <v>228</v>
      </c>
      <c r="H121" s="142">
        <v>40507</v>
      </c>
      <c r="I121" s="142">
        <v>40576</v>
      </c>
      <c r="J121" s="63">
        <f ca="1" t="shared" si="7"/>
        <v>41079</v>
      </c>
      <c r="K121" s="64" t="str">
        <f t="shared" si="8"/>
        <v>Vencido</v>
      </c>
      <c r="L121" s="77">
        <v>23006</v>
      </c>
      <c r="M121" s="122">
        <v>808</v>
      </c>
      <c r="N121" s="77">
        <v>2010</v>
      </c>
      <c r="O121" s="123">
        <v>12</v>
      </c>
      <c r="P121" s="77" t="s">
        <v>51</v>
      </c>
      <c r="Q121" s="77" t="s">
        <v>610</v>
      </c>
      <c r="R121" s="113">
        <v>40507</v>
      </c>
      <c r="S121" s="46" t="s">
        <v>1358</v>
      </c>
      <c r="T121" s="123"/>
      <c r="U121" s="123"/>
      <c r="V121" s="123"/>
      <c r="W121" s="123"/>
    </row>
    <row r="122" spans="1:23" s="124" customFormat="1" ht="39" thickBot="1">
      <c r="A122" s="121">
        <v>120</v>
      </c>
      <c r="B122" s="77">
        <v>2010</v>
      </c>
      <c r="C122" s="125" t="s">
        <v>605</v>
      </c>
      <c r="D122" s="157" t="s">
        <v>608</v>
      </c>
      <c r="E122" s="73" t="s">
        <v>609</v>
      </c>
      <c r="F122" s="133">
        <v>7699</v>
      </c>
      <c r="G122" s="77" t="s">
        <v>228</v>
      </c>
      <c r="H122" s="142">
        <v>40507</v>
      </c>
      <c r="I122" s="142">
        <v>40576</v>
      </c>
      <c r="J122" s="63">
        <f ca="1" t="shared" si="7"/>
        <v>41079</v>
      </c>
      <c r="K122" s="64" t="str">
        <f t="shared" si="8"/>
        <v>Vencido</v>
      </c>
      <c r="L122" s="77">
        <v>23006</v>
      </c>
      <c r="M122" s="122">
        <v>808</v>
      </c>
      <c r="N122" s="77">
        <v>2010</v>
      </c>
      <c r="O122" s="123">
        <v>12</v>
      </c>
      <c r="P122" s="77" t="s">
        <v>51</v>
      </c>
      <c r="Q122" s="77" t="s">
        <v>610</v>
      </c>
      <c r="R122" s="113">
        <v>40507</v>
      </c>
      <c r="S122" s="46" t="s">
        <v>1358</v>
      </c>
      <c r="T122" s="123"/>
      <c r="U122" s="123"/>
      <c r="V122" s="123"/>
      <c r="W122" s="123"/>
    </row>
    <row r="123" spans="1:23" s="124" customFormat="1" ht="51">
      <c r="A123" s="121">
        <v>121</v>
      </c>
      <c r="B123" s="77">
        <v>2010</v>
      </c>
      <c r="C123" s="77" t="s">
        <v>593</v>
      </c>
      <c r="D123" s="120" t="s">
        <v>594</v>
      </c>
      <c r="E123" s="77" t="s">
        <v>542</v>
      </c>
      <c r="F123" s="133">
        <v>634005.68</v>
      </c>
      <c r="G123" s="77" t="s">
        <v>14</v>
      </c>
      <c r="H123" s="113">
        <v>40492</v>
      </c>
      <c r="I123" s="113">
        <v>41315</v>
      </c>
      <c r="J123" s="24">
        <f ca="1" t="shared" si="7"/>
        <v>41079</v>
      </c>
      <c r="K123" s="18" t="str">
        <f t="shared" si="8"/>
        <v>Vigente</v>
      </c>
      <c r="L123" s="77">
        <v>23006</v>
      </c>
      <c r="M123" s="122">
        <v>1020</v>
      </c>
      <c r="N123" s="77">
        <v>2009</v>
      </c>
      <c r="O123" s="123">
        <v>90</v>
      </c>
      <c r="P123" s="77" t="s">
        <v>164</v>
      </c>
      <c r="Q123" s="77" t="s">
        <v>612</v>
      </c>
      <c r="R123" s="113" t="s">
        <v>1332</v>
      </c>
      <c r="S123" s="46" t="s">
        <v>1358</v>
      </c>
      <c r="T123" s="123"/>
      <c r="U123" s="123"/>
      <c r="V123" s="123"/>
      <c r="W123" s="123"/>
    </row>
    <row r="124" spans="1:23" s="124" customFormat="1" ht="63.75">
      <c r="A124" s="121">
        <v>122</v>
      </c>
      <c r="B124" s="77">
        <v>2010</v>
      </c>
      <c r="C124" s="77" t="s">
        <v>617</v>
      </c>
      <c r="D124" s="120" t="s">
        <v>613</v>
      </c>
      <c r="E124" s="77" t="s">
        <v>614</v>
      </c>
      <c r="F124" s="135">
        <v>22200</v>
      </c>
      <c r="G124" s="77" t="s">
        <v>228</v>
      </c>
      <c r="H124" s="113">
        <v>40498</v>
      </c>
      <c r="I124" s="113">
        <v>40567</v>
      </c>
      <c r="J124" s="63">
        <f ca="1" t="shared" si="7"/>
        <v>41079</v>
      </c>
      <c r="K124" s="64" t="str">
        <f t="shared" si="8"/>
        <v>Vencido</v>
      </c>
      <c r="L124" s="77">
        <v>23006</v>
      </c>
      <c r="M124" s="122">
        <v>732</v>
      </c>
      <c r="N124" s="77">
        <v>2010</v>
      </c>
      <c r="O124" s="123">
        <v>25</v>
      </c>
      <c r="P124" s="77" t="s">
        <v>51</v>
      </c>
      <c r="Q124" s="77" t="s">
        <v>618</v>
      </c>
      <c r="R124" s="113">
        <v>40498</v>
      </c>
      <c r="S124" s="46" t="s">
        <v>1358</v>
      </c>
      <c r="T124" s="123"/>
      <c r="U124" s="123"/>
      <c r="V124" s="123"/>
      <c r="W124" s="123"/>
    </row>
    <row r="125" spans="1:23" s="124" customFormat="1" ht="63.75">
      <c r="A125" s="121">
        <v>123</v>
      </c>
      <c r="B125" s="77">
        <v>2010</v>
      </c>
      <c r="C125" s="77" t="s">
        <v>619</v>
      </c>
      <c r="D125" s="120" t="s">
        <v>615</v>
      </c>
      <c r="E125" s="77" t="s">
        <v>616</v>
      </c>
      <c r="F125" s="135">
        <v>64999.98</v>
      </c>
      <c r="G125" s="77" t="s">
        <v>228</v>
      </c>
      <c r="H125" s="113">
        <v>40498</v>
      </c>
      <c r="I125" s="113">
        <v>40567</v>
      </c>
      <c r="J125" s="63">
        <f ca="1" t="shared" si="7"/>
        <v>41079</v>
      </c>
      <c r="K125" s="64" t="str">
        <f t="shared" si="8"/>
        <v>Vencido</v>
      </c>
      <c r="L125" s="77">
        <v>23006</v>
      </c>
      <c r="M125" s="122">
        <v>732</v>
      </c>
      <c r="N125" s="77">
        <v>2010</v>
      </c>
      <c r="O125" s="123">
        <v>25</v>
      </c>
      <c r="P125" s="77" t="s">
        <v>51</v>
      </c>
      <c r="Q125" s="77" t="s">
        <v>618</v>
      </c>
      <c r="R125" s="113">
        <v>40498</v>
      </c>
      <c r="S125" s="46" t="s">
        <v>1358</v>
      </c>
      <c r="T125" s="123"/>
      <c r="U125" s="123"/>
      <c r="V125" s="123"/>
      <c r="W125" s="123"/>
    </row>
    <row r="126" spans="1:23" s="124" customFormat="1" ht="51">
      <c r="A126" s="121">
        <v>124</v>
      </c>
      <c r="B126" s="77">
        <v>2010</v>
      </c>
      <c r="C126" s="77" t="s">
        <v>444</v>
      </c>
      <c r="D126" s="120" t="s">
        <v>788</v>
      </c>
      <c r="E126" s="77" t="s">
        <v>378</v>
      </c>
      <c r="F126" s="133">
        <v>1524.82</v>
      </c>
      <c r="G126" s="77" t="s">
        <v>228</v>
      </c>
      <c r="H126" s="113">
        <v>40506</v>
      </c>
      <c r="I126" s="113">
        <v>40575</v>
      </c>
      <c r="J126" s="63">
        <f ca="1" t="shared" si="7"/>
        <v>41079</v>
      </c>
      <c r="K126" s="64" t="str">
        <f t="shared" si="8"/>
        <v>Vencido</v>
      </c>
      <c r="L126" s="77">
        <v>23006</v>
      </c>
      <c r="M126" s="122">
        <v>860</v>
      </c>
      <c r="N126" s="77">
        <v>2010</v>
      </c>
      <c r="O126" s="123">
        <v>79</v>
      </c>
      <c r="P126" s="77" t="s">
        <v>51</v>
      </c>
      <c r="Q126" s="77" t="s">
        <v>564</v>
      </c>
      <c r="R126" s="113">
        <v>40506</v>
      </c>
      <c r="S126" s="46" t="s">
        <v>1358</v>
      </c>
      <c r="T126" s="123"/>
      <c r="U126" s="123"/>
      <c r="V126" s="123"/>
      <c r="W126" s="123"/>
    </row>
    <row r="127" spans="1:23" s="124" customFormat="1" ht="51">
      <c r="A127" s="121">
        <v>125</v>
      </c>
      <c r="B127" s="77">
        <v>2010</v>
      </c>
      <c r="C127" s="77" t="s">
        <v>444</v>
      </c>
      <c r="D127" s="120" t="s">
        <v>789</v>
      </c>
      <c r="E127" s="77" t="s">
        <v>620</v>
      </c>
      <c r="F127" s="133">
        <v>3300</v>
      </c>
      <c r="G127" s="77" t="s">
        <v>228</v>
      </c>
      <c r="H127" s="113">
        <v>40512</v>
      </c>
      <c r="I127" s="113">
        <v>40581</v>
      </c>
      <c r="J127" s="63">
        <f ca="1" t="shared" si="7"/>
        <v>41079</v>
      </c>
      <c r="K127" s="64" t="str">
        <f t="shared" si="8"/>
        <v>Vencido</v>
      </c>
      <c r="L127" s="77">
        <v>23006</v>
      </c>
      <c r="M127" s="122">
        <v>860</v>
      </c>
      <c r="N127" s="77">
        <v>2010</v>
      </c>
      <c r="O127" s="123">
        <v>79</v>
      </c>
      <c r="P127" s="77" t="s">
        <v>51</v>
      </c>
      <c r="Q127" s="77" t="s">
        <v>564</v>
      </c>
      <c r="R127" s="113">
        <v>40512</v>
      </c>
      <c r="S127" s="46" t="s">
        <v>1358</v>
      </c>
      <c r="T127" s="123"/>
      <c r="U127" s="123"/>
      <c r="V127" s="123"/>
      <c r="W127" s="123"/>
    </row>
    <row r="128" spans="1:23" s="124" customFormat="1" ht="51">
      <c r="A128" s="121">
        <v>126</v>
      </c>
      <c r="B128" s="77">
        <v>2010</v>
      </c>
      <c r="C128" s="77" t="s">
        <v>444</v>
      </c>
      <c r="D128" s="120" t="s">
        <v>790</v>
      </c>
      <c r="E128" s="77" t="s">
        <v>621</v>
      </c>
      <c r="F128" s="133">
        <v>47899.99</v>
      </c>
      <c r="G128" s="77" t="s">
        <v>228</v>
      </c>
      <c r="H128" s="113">
        <v>40506</v>
      </c>
      <c r="I128" s="113">
        <v>40575</v>
      </c>
      <c r="J128" s="63">
        <f ca="1" t="shared" si="7"/>
        <v>41079</v>
      </c>
      <c r="K128" s="64" t="str">
        <f t="shared" si="8"/>
        <v>Vencido</v>
      </c>
      <c r="L128" s="77">
        <v>23006</v>
      </c>
      <c r="M128" s="122">
        <v>860</v>
      </c>
      <c r="N128" s="77">
        <v>2010</v>
      </c>
      <c r="O128" s="123">
        <v>79</v>
      </c>
      <c r="P128" s="77" t="s">
        <v>51</v>
      </c>
      <c r="Q128" s="77" t="s">
        <v>564</v>
      </c>
      <c r="R128" s="113">
        <v>40506</v>
      </c>
      <c r="S128" s="46" t="s">
        <v>1358</v>
      </c>
      <c r="T128" s="123"/>
      <c r="U128" s="123"/>
      <c r="V128" s="123"/>
      <c r="W128" s="123"/>
    </row>
    <row r="129" spans="1:23" s="124" customFormat="1" ht="51">
      <c r="A129" s="121">
        <v>127</v>
      </c>
      <c r="B129" s="77">
        <v>2010</v>
      </c>
      <c r="C129" s="77" t="s">
        <v>444</v>
      </c>
      <c r="D129" s="120" t="s">
        <v>791</v>
      </c>
      <c r="E129" s="77" t="s">
        <v>622</v>
      </c>
      <c r="F129" s="133">
        <v>12380</v>
      </c>
      <c r="G129" s="77" t="s">
        <v>228</v>
      </c>
      <c r="H129" s="113">
        <v>40506</v>
      </c>
      <c r="I129" s="113">
        <v>40575</v>
      </c>
      <c r="J129" s="63">
        <f ca="1" t="shared" si="7"/>
        <v>41079</v>
      </c>
      <c r="K129" s="64" t="str">
        <f t="shared" si="8"/>
        <v>Vencido</v>
      </c>
      <c r="L129" s="77">
        <v>23006</v>
      </c>
      <c r="M129" s="122">
        <v>860</v>
      </c>
      <c r="N129" s="77">
        <v>2010</v>
      </c>
      <c r="O129" s="123">
        <v>79</v>
      </c>
      <c r="P129" s="77" t="s">
        <v>51</v>
      </c>
      <c r="Q129" s="77" t="s">
        <v>564</v>
      </c>
      <c r="R129" s="113">
        <v>40506</v>
      </c>
      <c r="S129" s="46" t="s">
        <v>1358</v>
      </c>
      <c r="T129" s="123"/>
      <c r="U129" s="123"/>
      <c r="V129" s="123"/>
      <c r="W129" s="123"/>
    </row>
    <row r="130" spans="1:23" s="124" customFormat="1" ht="51">
      <c r="A130" s="121">
        <v>128</v>
      </c>
      <c r="B130" s="77">
        <v>2010</v>
      </c>
      <c r="C130" s="77" t="s">
        <v>444</v>
      </c>
      <c r="D130" s="120" t="s">
        <v>792</v>
      </c>
      <c r="E130" s="77" t="s">
        <v>623</v>
      </c>
      <c r="F130" s="133">
        <v>11920</v>
      </c>
      <c r="G130" s="77" t="s">
        <v>228</v>
      </c>
      <c r="H130" s="113">
        <v>40506</v>
      </c>
      <c r="I130" s="113">
        <v>40575</v>
      </c>
      <c r="J130" s="63">
        <f ca="1" t="shared" si="7"/>
        <v>41079</v>
      </c>
      <c r="K130" s="64" t="str">
        <f t="shared" si="8"/>
        <v>Vencido</v>
      </c>
      <c r="L130" s="77">
        <v>23006</v>
      </c>
      <c r="M130" s="122">
        <v>860</v>
      </c>
      <c r="N130" s="77">
        <v>2010</v>
      </c>
      <c r="O130" s="123">
        <v>79</v>
      </c>
      <c r="P130" s="77" t="s">
        <v>51</v>
      </c>
      <c r="Q130" s="77" t="s">
        <v>564</v>
      </c>
      <c r="R130" s="113">
        <v>40506</v>
      </c>
      <c r="S130" s="46" t="s">
        <v>1358</v>
      </c>
      <c r="T130" s="123"/>
      <c r="U130" s="123"/>
      <c r="V130" s="123"/>
      <c r="W130" s="123"/>
    </row>
    <row r="131" spans="1:23" s="124" customFormat="1" ht="51">
      <c r="A131" s="121">
        <v>129</v>
      </c>
      <c r="B131" s="77">
        <v>2010</v>
      </c>
      <c r="C131" s="136" t="s">
        <v>489</v>
      </c>
      <c r="D131" s="139" t="s">
        <v>625</v>
      </c>
      <c r="E131" s="73" t="s">
        <v>626</v>
      </c>
      <c r="F131" s="133">
        <v>52400</v>
      </c>
      <c r="G131" s="77" t="s">
        <v>228</v>
      </c>
      <c r="H131" s="113">
        <v>40501</v>
      </c>
      <c r="I131" s="113">
        <v>40560</v>
      </c>
      <c r="J131" s="63">
        <f ca="1" t="shared" si="7"/>
        <v>41079</v>
      </c>
      <c r="K131" s="64" t="str">
        <f t="shared" si="8"/>
        <v>Vencido</v>
      </c>
      <c r="L131" s="77">
        <v>23006</v>
      </c>
      <c r="M131" s="122">
        <v>795</v>
      </c>
      <c r="N131" s="77">
        <v>2010</v>
      </c>
      <c r="O131" s="123">
        <v>81</v>
      </c>
      <c r="P131" s="77" t="s">
        <v>51</v>
      </c>
      <c r="Q131" s="77" t="s">
        <v>627</v>
      </c>
      <c r="R131" s="113">
        <v>40501</v>
      </c>
      <c r="S131" s="46" t="s">
        <v>1358</v>
      </c>
      <c r="T131" s="123"/>
      <c r="U131" s="123"/>
      <c r="V131" s="123"/>
      <c r="W131" s="123"/>
    </row>
    <row r="132" spans="1:23" s="124" customFormat="1" ht="51">
      <c r="A132" s="121">
        <v>130</v>
      </c>
      <c r="B132" s="77">
        <v>2010</v>
      </c>
      <c r="C132" s="136" t="s">
        <v>469</v>
      </c>
      <c r="D132" s="139" t="s">
        <v>629</v>
      </c>
      <c r="E132" s="137" t="s">
        <v>631</v>
      </c>
      <c r="F132" s="103">
        <v>366.25</v>
      </c>
      <c r="G132" s="77" t="s">
        <v>228</v>
      </c>
      <c r="H132" s="113">
        <v>40507</v>
      </c>
      <c r="I132" s="113">
        <v>40566</v>
      </c>
      <c r="J132" s="63">
        <f ca="1" t="shared" si="7"/>
        <v>41079</v>
      </c>
      <c r="K132" s="64" t="str">
        <f t="shared" si="8"/>
        <v>Vencido</v>
      </c>
      <c r="L132" s="115" t="s">
        <v>335</v>
      </c>
      <c r="M132" s="115" t="s">
        <v>468</v>
      </c>
      <c r="N132" s="115" t="s">
        <v>52</v>
      </c>
      <c r="O132" s="115" t="s">
        <v>178</v>
      </c>
      <c r="P132" s="77" t="s">
        <v>51</v>
      </c>
      <c r="Q132" s="77" t="s">
        <v>632</v>
      </c>
      <c r="R132" s="113">
        <v>40507</v>
      </c>
      <c r="S132" s="46" t="s">
        <v>1358</v>
      </c>
      <c r="T132" s="123"/>
      <c r="U132" s="123"/>
      <c r="V132" s="123"/>
      <c r="W132" s="123"/>
    </row>
    <row r="133" spans="1:23" s="124" customFormat="1" ht="51">
      <c r="A133" s="121">
        <v>131</v>
      </c>
      <c r="B133" s="77">
        <v>2010</v>
      </c>
      <c r="C133" s="136" t="s">
        <v>469</v>
      </c>
      <c r="D133" s="139" t="s">
        <v>630</v>
      </c>
      <c r="E133" s="73" t="s">
        <v>460</v>
      </c>
      <c r="F133" s="138">
        <v>9650</v>
      </c>
      <c r="G133" s="77" t="s">
        <v>228</v>
      </c>
      <c r="H133" s="113">
        <v>40507</v>
      </c>
      <c r="I133" s="113">
        <v>40566</v>
      </c>
      <c r="J133" s="63">
        <f ca="1" t="shared" si="7"/>
        <v>41079</v>
      </c>
      <c r="K133" s="64" t="str">
        <f t="shared" si="8"/>
        <v>Vencido</v>
      </c>
      <c r="L133" s="115" t="s">
        <v>335</v>
      </c>
      <c r="M133" s="115" t="s">
        <v>468</v>
      </c>
      <c r="N133" s="115" t="s">
        <v>52</v>
      </c>
      <c r="O133" s="115" t="s">
        <v>178</v>
      </c>
      <c r="P133" s="77" t="s">
        <v>51</v>
      </c>
      <c r="Q133" s="77" t="s">
        <v>632</v>
      </c>
      <c r="R133" s="113">
        <v>40507</v>
      </c>
      <c r="S133" s="46" t="s">
        <v>1358</v>
      </c>
      <c r="T133" s="123"/>
      <c r="U133" s="123"/>
      <c r="V133" s="123"/>
      <c r="W133" s="123"/>
    </row>
    <row r="134" spans="1:23" s="124" customFormat="1" ht="51">
      <c r="A134" s="121">
        <v>132</v>
      </c>
      <c r="B134" s="77">
        <v>2010</v>
      </c>
      <c r="C134" s="136" t="s">
        <v>633</v>
      </c>
      <c r="D134" s="120" t="s">
        <v>774</v>
      </c>
      <c r="E134" s="77" t="s">
        <v>775</v>
      </c>
      <c r="F134" s="133">
        <v>6833.49</v>
      </c>
      <c r="G134" s="77" t="s">
        <v>14</v>
      </c>
      <c r="H134" s="113">
        <v>40505</v>
      </c>
      <c r="I134" s="113">
        <v>40870</v>
      </c>
      <c r="J134" s="63">
        <f ca="1" t="shared" si="7"/>
        <v>41079</v>
      </c>
      <c r="K134" s="64" t="str">
        <f t="shared" si="8"/>
        <v>Vencido</v>
      </c>
      <c r="L134" s="77">
        <v>23006</v>
      </c>
      <c r="M134" s="122">
        <v>911</v>
      </c>
      <c r="N134" s="77">
        <v>2010</v>
      </c>
      <c r="O134" s="123">
        <v>62</v>
      </c>
      <c r="P134" s="77" t="s">
        <v>51</v>
      </c>
      <c r="Q134" s="77" t="s">
        <v>776</v>
      </c>
      <c r="R134" s="113">
        <v>40505</v>
      </c>
      <c r="S134" s="46" t="s">
        <v>1358</v>
      </c>
      <c r="T134" s="123"/>
      <c r="U134" s="123"/>
      <c r="V134" s="123"/>
      <c r="W134" s="123"/>
    </row>
    <row r="135" spans="1:23" s="124" customFormat="1" ht="38.25">
      <c r="A135" s="121">
        <v>133</v>
      </c>
      <c r="B135" s="77">
        <v>2010</v>
      </c>
      <c r="C135" s="120" t="s">
        <v>628</v>
      </c>
      <c r="D135" s="120" t="s">
        <v>636</v>
      </c>
      <c r="E135" s="77" t="s">
        <v>637</v>
      </c>
      <c r="F135" s="96">
        <v>136620</v>
      </c>
      <c r="G135" s="77" t="s">
        <v>13</v>
      </c>
      <c r="H135" s="113">
        <v>40498</v>
      </c>
      <c r="I135" s="113">
        <v>40543</v>
      </c>
      <c r="J135" s="63">
        <f ca="1" t="shared" si="7"/>
        <v>41079</v>
      </c>
      <c r="K135" s="64" t="str">
        <f t="shared" si="8"/>
        <v>Vencido</v>
      </c>
      <c r="L135" s="77">
        <v>23006</v>
      </c>
      <c r="M135" s="122">
        <v>1405</v>
      </c>
      <c r="N135" s="77">
        <v>2010</v>
      </c>
      <c r="O135" s="123">
        <v>91</v>
      </c>
      <c r="P135" s="77" t="s">
        <v>164</v>
      </c>
      <c r="Q135" s="77" t="s">
        <v>638</v>
      </c>
      <c r="R135" s="113">
        <v>40505</v>
      </c>
      <c r="S135" s="46" t="s">
        <v>1358</v>
      </c>
      <c r="T135" s="123" t="s">
        <v>859</v>
      </c>
      <c r="U135" s="123" t="s">
        <v>859</v>
      </c>
      <c r="V135" s="123" t="s">
        <v>859</v>
      </c>
      <c r="W135" s="123" t="s">
        <v>859</v>
      </c>
    </row>
    <row r="136" spans="1:23" s="124" customFormat="1" ht="66" customHeight="1">
      <c r="A136" s="121">
        <v>134</v>
      </c>
      <c r="B136" s="77">
        <v>2010</v>
      </c>
      <c r="C136" s="120" t="s">
        <v>639</v>
      </c>
      <c r="D136" s="120" t="s">
        <v>778</v>
      </c>
      <c r="E136" s="77" t="s">
        <v>782</v>
      </c>
      <c r="F136" s="133">
        <v>52300</v>
      </c>
      <c r="G136" s="77" t="s">
        <v>228</v>
      </c>
      <c r="H136" s="113">
        <v>40511</v>
      </c>
      <c r="I136" s="113">
        <v>40550</v>
      </c>
      <c r="J136" s="63">
        <f ca="1" t="shared" si="7"/>
        <v>41079</v>
      </c>
      <c r="K136" s="64" t="str">
        <f t="shared" si="8"/>
        <v>Vencido</v>
      </c>
      <c r="L136" s="77">
        <v>23006</v>
      </c>
      <c r="M136" s="122">
        <v>923</v>
      </c>
      <c r="N136" s="77">
        <v>2010</v>
      </c>
      <c r="O136" s="123">
        <v>97</v>
      </c>
      <c r="P136" s="77" t="s">
        <v>51</v>
      </c>
      <c r="Q136" s="77" t="s">
        <v>783</v>
      </c>
      <c r="R136" s="113">
        <v>40511</v>
      </c>
      <c r="S136" s="46" t="s">
        <v>1358</v>
      </c>
      <c r="T136" s="123"/>
      <c r="U136" s="123"/>
      <c r="V136" s="123"/>
      <c r="W136" s="123"/>
    </row>
    <row r="137" spans="1:23" s="124" customFormat="1" ht="51">
      <c r="A137" s="121">
        <v>135</v>
      </c>
      <c r="B137" s="77">
        <v>2010</v>
      </c>
      <c r="C137" s="120" t="s">
        <v>642</v>
      </c>
      <c r="D137" s="120" t="s">
        <v>643</v>
      </c>
      <c r="E137" s="77" t="s">
        <v>644</v>
      </c>
      <c r="F137" s="133">
        <v>184000</v>
      </c>
      <c r="G137" s="77" t="s">
        <v>13</v>
      </c>
      <c r="H137" s="113">
        <v>40513</v>
      </c>
      <c r="I137" s="113">
        <v>40602</v>
      </c>
      <c r="J137" s="63">
        <f ca="1" t="shared" si="7"/>
        <v>41079</v>
      </c>
      <c r="K137" s="64" t="str">
        <f t="shared" si="8"/>
        <v>Vencido</v>
      </c>
      <c r="L137" s="77">
        <v>23006</v>
      </c>
      <c r="M137" s="122">
        <v>1152</v>
      </c>
      <c r="N137" s="77">
        <v>2010</v>
      </c>
      <c r="O137" s="123">
        <v>55</v>
      </c>
      <c r="P137" s="77" t="s">
        <v>51</v>
      </c>
      <c r="Q137" s="77" t="s">
        <v>638</v>
      </c>
      <c r="R137" s="113">
        <v>40513</v>
      </c>
      <c r="S137" s="46" t="s">
        <v>1358</v>
      </c>
      <c r="T137" s="123"/>
      <c r="U137" s="123"/>
      <c r="V137" s="123"/>
      <c r="W137" s="123"/>
    </row>
    <row r="138" spans="1:23" s="124" customFormat="1" ht="50.25" customHeight="1">
      <c r="A138" s="121">
        <v>136</v>
      </c>
      <c r="B138" s="77">
        <v>2010</v>
      </c>
      <c r="C138" s="120" t="s">
        <v>761</v>
      </c>
      <c r="D138" s="120" t="s">
        <v>755</v>
      </c>
      <c r="E138" s="77" t="s">
        <v>756</v>
      </c>
      <c r="F138" s="133">
        <v>7630</v>
      </c>
      <c r="G138" s="77" t="s">
        <v>228</v>
      </c>
      <c r="H138" s="113">
        <v>40521</v>
      </c>
      <c r="I138" s="113">
        <v>40590</v>
      </c>
      <c r="J138" s="63">
        <f ca="1" t="shared" si="7"/>
        <v>41079</v>
      </c>
      <c r="K138" s="64" t="str">
        <f t="shared" si="8"/>
        <v>Vencido</v>
      </c>
      <c r="L138" s="77">
        <v>23006</v>
      </c>
      <c r="M138" s="122">
        <v>1147</v>
      </c>
      <c r="N138" s="77">
        <v>2010</v>
      </c>
      <c r="O138" s="123">
        <v>42</v>
      </c>
      <c r="P138" s="77" t="s">
        <v>51</v>
      </c>
      <c r="Q138" s="77" t="s">
        <v>762</v>
      </c>
      <c r="R138" s="113">
        <v>40521</v>
      </c>
      <c r="S138" s="46" t="s">
        <v>1358</v>
      </c>
      <c r="T138" s="123"/>
      <c r="U138" s="123"/>
      <c r="V138" s="123"/>
      <c r="W138" s="123"/>
    </row>
    <row r="139" spans="1:23" s="124" customFormat="1" ht="38.25">
      <c r="A139" s="121">
        <v>137</v>
      </c>
      <c r="B139" s="77">
        <v>2010</v>
      </c>
      <c r="C139" s="120" t="s">
        <v>757</v>
      </c>
      <c r="D139" s="120" t="s">
        <v>577</v>
      </c>
      <c r="E139" s="77" t="s">
        <v>759</v>
      </c>
      <c r="F139" s="133">
        <v>89529</v>
      </c>
      <c r="G139" s="77" t="s">
        <v>228</v>
      </c>
      <c r="H139" s="113">
        <v>40528</v>
      </c>
      <c r="I139" s="113">
        <v>40657</v>
      </c>
      <c r="J139" s="63">
        <f ca="1" t="shared" si="7"/>
        <v>41079</v>
      </c>
      <c r="K139" s="64" t="str">
        <f t="shared" si="8"/>
        <v>Vencido</v>
      </c>
      <c r="L139" s="77">
        <v>23006</v>
      </c>
      <c r="M139" s="122">
        <v>499</v>
      </c>
      <c r="N139" s="77">
        <v>2010</v>
      </c>
      <c r="O139" s="123">
        <v>81</v>
      </c>
      <c r="P139" s="77" t="s">
        <v>51</v>
      </c>
      <c r="Q139" s="77" t="s">
        <v>624</v>
      </c>
      <c r="R139" s="113">
        <v>40528</v>
      </c>
      <c r="S139" s="46" t="s">
        <v>1358</v>
      </c>
      <c r="T139" s="123"/>
      <c r="U139" s="123"/>
      <c r="V139" s="123"/>
      <c r="W139" s="123"/>
    </row>
    <row r="140" spans="1:23" s="124" customFormat="1" ht="38.25">
      <c r="A140" s="121">
        <v>138</v>
      </c>
      <c r="B140" s="77">
        <v>2010</v>
      </c>
      <c r="C140" s="120" t="s">
        <v>757</v>
      </c>
      <c r="D140" s="120" t="s">
        <v>758</v>
      </c>
      <c r="E140" s="77" t="s">
        <v>760</v>
      </c>
      <c r="F140" s="133">
        <v>109800</v>
      </c>
      <c r="G140" s="77" t="s">
        <v>228</v>
      </c>
      <c r="H140" s="113">
        <v>40528</v>
      </c>
      <c r="I140" s="113">
        <v>40657</v>
      </c>
      <c r="J140" s="63">
        <f ca="1" t="shared" si="7"/>
        <v>41079</v>
      </c>
      <c r="K140" s="64" t="str">
        <f t="shared" si="8"/>
        <v>Vencido</v>
      </c>
      <c r="L140" s="77">
        <v>23006</v>
      </c>
      <c r="M140" s="122">
        <v>499</v>
      </c>
      <c r="N140" s="77">
        <v>2010</v>
      </c>
      <c r="O140" s="123">
        <v>81</v>
      </c>
      <c r="P140" s="77" t="s">
        <v>51</v>
      </c>
      <c r="Q140" s="77" t="s">
        <v>624</v>
      </c>
      <c r="R140" s="113">
        <v>40528</v>
      </c>
      <c r="S140" s="46" t="s">
        <v>1358</v>
      </c>
      <c r="T140" s="123"/>
      <c r="U140" s="123"/>
      <c r="V140" s="123"/>
      <c r="W140" s="123"/>
    </row>
    <row r="141" spans="1:23" s="124" customFormat="1" ht="52.5" customHeight="1">
      <c r="A141" s="121">
        <v>139</v>
      </c>
      <c r="B141" s="77">
        <v>2010</v>
      </c>
      <c r="C141" s="120" t="s">
        <v>763</v>
      </c>
      <c r="D141" s="120" t="s">
        <v>577</v>
      </c>
      <c r="E141" s="77" t="s">
        <v>759</v>
      </c>
      <c r="F141" s="133">
        <v>342020</v>
      </c>
      <c r="G141" s="77" t="s">
        <v>228</v>
      </c>
      <c r="H141" s="113">
        <v>40518</v>
      </c>
      <c r="I141" s="113">
        <v>40617</v>
      </c>
      <c r="J141" s="63">
        <f ca="1" t="shared" si="7"/>
        <v>41079</v>
      </c>
      <c r="K141" s="64" t="str">
        <f t="shared" si="8"/>
        <v>Vencido</v>
      </c>
      <c r="L141" s="77">
        <v>23006</v>
      </c>
      <c r="M141" s="122">
        <v>846</v>
      </c>
      <c r="N141" s="77">
        <v>2010</v>
      </c>
      <c r="O141" s="123">
        <v>75</v>
      </c>
      <c r="P141" s="77" t="s">
        <v>51</v>
      </c>
      <c r="Q141" s="77" t="s">
        <v>769</v>
      </c>
      <c r="R141" s="113">
        <v>40518</v>
      </c>
      <c r="S141" s="46" t="s">
        <v>1358</v>
      </c>
      <c r="T141" s="123"/>
      <c r="U141" s="123"/>
      <c r="V141" s="123"/>
      <c r="W141" s="123"/>
    </row>
    <row r="142" spans="1:23" s="124" customFormat="1" ht="61.5" customHeight="1">
      <c r="A142" s="121">
        <v>140</v>
      </c>
      <c r="B142" s="77">
        <v>2010</v>
      </c>
      <c r="C142" s="139" t="s">
        <v>510</v>
      </c>
      <c r="D142" s="120" t="s">
        <v>65</v>
      </c>
      <c r="E142" s="76" t="s">
        <v>764</v>
      </c>
      <c r="F142" s="103">
        <v>14135</v>
      </c>
      <c r="G142" s="77" t="s">
        <v>228</v>
      </c>
      <c r="H142" s="113">
        <v>40533</v>
      </c>
      <c r="I142" s="113">
        <v>40602</v>
      </c>
      <c r="J142" s="63">
        <f ca="1" t="shared" si="7"/>
        <v>41079</v>
      </c>
      <c r="K142" s="64" t="str">
        <f t="shared" si="8"/>
        <v>Vencido</v>
      </c>
      <c r="L142" s="77">
        <v>23006</v>
      </c>
      <c r="M142" s="122">
        <v>1050</v>
      </c>
      <c r="N142" s="77">
        <v>2010</v>
      </c>
      <c r="O142" s="123">
        <v>30</v>
      </c>
      <c r="P142" s="77" t="s">
        <v>51</v>
      </c>
      <c r="Q142" s="77" t="s">
        <v>765</v>
      </c>
      <c r="R142" s="113">
        <v>40533</v>
      </c>
      <c r="S142" s="46" t="s">
        <v>1358</v>
      </c>
      <c r="T142" s="123"/>
      <c r="U142" s="123"/>
      <c r="V142" s="123"/>
      <c r="W142" s="123"/>
    </row>
    <row r="143" spans="1:23" s="124" customFormat="1" ht="38.25">
      <c r="A143" s="121">
        <v>141</v>
      </c>
      <c r="B143" s="77">
        <v>2010</v>
      </c>
      <c r="C143" s="136" t="s">
        <v>766</v>
      </c>
      <c r="D143" s="158" t="s">
        <v>767</v>
      </c>
      <c r="E143" s="127" t="s">
        <v>392</v>
      </c>
      <c r="F143" s="138">
        <v>55000</v>
      </c>
      <c r="G143" s="128" t="s">
        <v>228</v>
      </c>
      <c r="H143" s="142">
        <v>40525</v>
      </c>
      <c r="I143" s="142">
        <v>40594</v>
      </c>
      <c r="J143" s="63">
        <f ca="1" t="shared" si="7"/>
        <v>41079</v>
      </c>
      <c r="K143" s="64" t="str">
        <f t="shared" si="8"/>
        <v>Vencido</v>
      </c>
      <c r="L143" s="141">
        <v>23006</v>
      </c>
      <c r="M143" s="122">
        <v>832</v>
      </c>
      <c r="N143" s="77">
        <v>2010</v>
      </c>
      <c r="O143" s="123">
        <v>51</v>
      </c>
      <c r="P143" s="77" t="s">
        <v>51</v>
      </c>
      <c r="Q143" s="77" t="s">
        <v>768</v>
      </c>
      <c r="R143" s="113">
        <v>40525</v>
      </c>
      <c r="S143" s="46" t="s">
        <v>1358</v>
      </c>
      <c r="T143" s="123"/>
      <c r="U143" s="123"/>
      <c r="V143" s="123"/>
      <c r="W143" s="123"/>
    </row>
    <row r="144" spans="1:23" s="124" customFormat="1" ht="51.75" customHeight="1">
      <c r="A144" s="121">
        <v>142</v>
      </c>
      <c r="B144" s="77">
        <v>2010</v>
      </c>
      <c r="C144" s="120" t="s">
        <v>779</v>
      </c>
      <c r="D144" s="120" t="s">
        <v>780</v>
      </c>
      <c r="E144" s="77" t="s">
        <v>381</v>
      </c>
      <c r="F144" s="133">
        <v>319038.42</v>
      </c>
      <c r="G144" s="77" t="s">
        <v>228</v>
      </c>
      <c r="H144" s="113">
        <v>40519</v>
      </c>
      <c r="I144" s="113">
        <v>40718</v>
      </c>
      <c r="J144" s="63">
        <f ca="1" t="shared" si="7"/>
        <v>41079</v>
      </c>
      <c r="K144" s="64" t="str">
        <f t="shared" si="8"/>
        <v>Vencido</v>
      </c>
      <c r="L144" s="77">
        <v>23006</v>
      </c>
      <c r="M144" s="122">
        <v>1168</v>
      </c>
      <c r="N144" s="77">
        <v>2010</v>
      </c>
      <c r="O144" s="123">
        <v>68</v>
      </c>
      <c r="P144" s="77" t="s">
        <v>51</v>
      </c>
      <c r="Q144" s="77" t="s">
        <v>781</v>
      </c>
      <c r="R144" s="113">
        <v>40519</v>
      </c>
      <c r="S144" s="46" t="s">
        <v>1358</v>
      </c>
      <c r="T144" s="123"/>
      <c r="U144" s="123"/>
      <c r="V144" s="123"/>
      <c r="W144" s="123"/>
    </row>
    <row r="145" spans="1:23" s="124" customFormat="1" ht="38.25">
      <c r="A145" s="121">
        <v>143</v>
      </c>
      <c r="B145" s="77">
        <v>2010</v>
      </c>
      <c r="C145" s="120" t="s">
        <v>533</v>
      </c>
      <c r="D145" s="120" t="s">
        <v>785</v>
      </c>
      <c r="E145" s="77" t="s">
        <v>786</v>
      </c>
      <c r="F145" s="133">
        <v>13441</v>
      </c>
      <c r="G145" s="77" t="s">
        <v>228</v>
      </c>
      <c r="H145" s="113">
        <v>40519</v>
      </c>
      <c r="I145" s="113">
        <v>40588</v>
      </c>
      <c r="J145" s="63">
        <f ca="1" t="shared" si="7"/>
        <v>41079</v>
      </c>
      <c r="K145" s="64" t="str">
        <f t="shared" si="8"/>
        <v>Vencido</v>
      </c>
      <c r="L145" s="77">
        <v>23006</v>
      </c>
      <c r="M145" s="122">
        <v>1010</v>
      </c>
      <c r="N145" s="77">
        <v>2010</v>
      </c>
      <c r="O145" s="123">
        <v>98</v>
      </c>
      <c r="P145" s="77" t="s">
        <v>51</v>
      </c>
      <c r="Q145" s="77" t="s">
        <v>787</v>
      </c>
      <c r="R145" s="113">
        <v>40519</v>
      </c>
      <c r="S145" s="46" t="s">
        <v>1358</v>
      </c>
      <c r="T145" s="123"/>
      <c r="U145" s="123"/>
      <c r="V145" s="123"/>
      <c r="W145" s="123"/>
    </row>
    <row r="146" spans="1:23" s="124" customFormat="1" ht="25.5">
      <c r="A146" s="121">
        <v>144</v>
      </c>
      <c r="B146" s="77">
        <v>2010</v>
      </c>
      <c r="C146" s="120" t="s">
        <v>493</v>
      </c>
      <c r="D146" s="120" t="s">
        <v>797</v>
      </c>
      <c r="E146" s="77" t="s">
        <v>798</v>
      </c>
      <c r="F146" s="133">
        <v>4133.5</v>
      </c>
      <c r="G146" s="77" t="s">
        <v>228</v>
      </c>
      <c r="H146" s="113">
        <v>40519</v>
      </c>
      <c r="I146" s="113">
        <v>40618</v>
      </c>
      <c r="J146" s="63">
        <f ca="1" t="shared" si="7"/>
        <v>41079</v>
      </c>
      <c r="K146" s="64" t="str">
        <f t="shared" si="8"/>
        <v>Vencido</v>
      </c>
      <c r="L146" s="77">
        <v>23006</v>
      </c>
      <c r="M146" s="122">
        <v>1154</v>
      </c>
      <c r="N146" s="77">
        <v>2010</v>
      </c>
      <c r="O146" s="123">
        <v>44</v>
      </c>
      <c r="P146" s="77" t="s">
        <v>47</v>
      </c>
      <c r="Q146" s="77" t="s">
        <v>796</v>
      </c>
      <c r="R146" s="113">
        <v>40519</v>
      </c>
      <c r="S146" s="46" t="s">
        <v>1358</v>
      </c>
      <c r="T146" s="123"/>
      <c r="U146" s="123"/>
      <c r="V146" s="123"/>
      <c r="W146" s="123"/>
    </row>
    <row r="147" spans="1:23" s="124" customFormat="1" ht="63.75">
      <c r="A147" s="121">
        <v>145</v>
      </c>
      <c r="B147" s="77">
        <v>2010</v>
      </c>
      <c r="C147" s="136" t="s">
        <v>793</v>
      </c>
      <c r="D147" s="120" t="s">
        <v>794</v>
      </c>
      <c r="E147" s="77" t="s">
        <v>74</v>
      </c>
      <c r="F147" s="133">
        <f>4356.45*2</f>
        <v>8712.9</v>
      </c>
      <c r="G147" s="77" t="s">
        <v>228</v>
      </c>
      <c r="H147" s="113">
        <v>40519</v>
      </c>
      <c r="I147" s="113">
        <v>40647</v>
      </c>
      <c r="J147" s="63">
        <f ca="1" t="shared" si="7"/>
        <v>41079</v>
      </c>
      <c r="K147" s="64" t="str">
        <f t="shared" si="8"/>
        <v>Vencido</v>
      </c>
      <c r="L147" s="77">
        <v>23006</v>
      </c>
      <c r="M147" s="122">
        <v>997</v>
      </c>
      <c r="N147" s="77">
        <v>2010</v>
      </c>
      <c r="O147" s="123">
        <v>23</v>
      </c>
      <c r="P147" s="77" t="s">
        <v>51</v>
      </c>
      <c r="Q147" s="77" t="s">
        <v>795</v>
      </c>
      <c r="R147" s="113">
        <v>40519</v>
      </c>
      <c r="S147" s="46" t="s">
        <v>1358</v>
      </c>
      <c r="T147" s="123"/>
      <c r="U147" s="123"/>
      <c r="V147" s="123"/>
      <c r="W147" s="123"/>
    </row>
    <row r="148" spans="1:23" s="124" customFormat="1" ht="38.25">
      <c r="A148" s="121">
        <v>146</v>
      </c>
      <c r="B148" s="77">
        <v>2010</v>
      </c>
      <c r="C148" s="136" t="s">
        <v>799</v>
      </c>
      <c r="D148" s="159" t="s">
        <v>872</v>
      </c>
      <c r="E148" s="73" t="s">
        <v>378</v>
      </c>
      <c r="F148" s="103">
        <v>1444.14</v>
      </c>
      <c r="G148" s="77" t="s">
        <v>228</v>
      </c>
      <c r="H148" s="113">
        <v>40542</v>
      </c>
      <c r="I148" s="113">
        <v>40671</v>
      </c>
      <c r="J148" s="63">
        <f ca="1" t="shared" si="7"/>
        <v>41079</v>
      </c>
      <c r="K148" s="64" t="str">
        <f t="shared" si="8"/>
        <v>Vencido</v>
      </c>
      <c r="L148" s="77">
        <v>23006</v>
      </c>
      <c r="M148" s="122">
        <v>1000</v>
      </c>
      <c r="N148" s="77">
        <v>2010</v>
      </c>
      <c r="O148" s="123">
        <v>52</v>
      </c>
      <c r="P148" s="77" t="s">
        <v>51</v>
      </c>
      <c r="Q148" s="77" t="s">
        <v>801</v>
      </c>
      <c r="R148" s="113">
        <v>40542</v>
      </c>
      <c r="S148" s="46" t="s">
        <v>1358</v>
      </c>
      <c r="T148" s="123"/>
      <c r="U148" s="123"/>
      <c r="V148" s="123"/>
      <c r="W148" s="123"/>
    </row>
    <row r="149" spans="1:23" s="124" customFormat="1" ht="38.25">
      <c r="A149" s="121">
        <v>147</v>
      </c>
      <c r="B149" s="77">
        <v>2010</v>
      </c>
      <c r="C149" s="136" t="s">
        <v>799</v>
      </c>
      <c r="D149" s="160" t="s">
        <v>876</v>
      </c>
      <c r="E149" s="73" t="s">
        <v>386</v>
      </c>
      <c r="F149" s="138">
        <v>3530</v>
      </c>
      <c r="G149" s="77" t="s">
        <v>228</v>
      </c>
      <c r="H149" s="113">
        <v>40519</v>
      </c>
      <c r="I149" s="113">
        <v>40648</v>
      </c>
      <c r="J149" s="63">
        <f ca="1" t="shared" si="7"/>
        <v>41079</v>
      </c>
      <c r="K149" s="64" t="str">
        <f t="shared" si="8"/>
        <v>Vencido</v>
      </c>
      <c r="L149" s="77">
        <v>23006</v>
      </c>
      <c r="M149" s="122">
        <v>1000</v>
      </c>
      <c r="N149" s="77">
        <v>2010</v>
      </c>
      <c r="O149" s="123">
        <v>52</v>
      </c>
      <c r="P149" s="77" t="s">
        <v>51</v>
      </c>
      <c r="Q149" s="77" t="s">
        <v>801</v>
      </c>
      <c r="R149" s="113">
        <v>40519</v>
      </c>
      <c r="S149" s="46" t="s">
        <v>1358</v>
      </c>
      <c r="T149" s="123"/>
      <c r="U149" s="123"/>
      <c r="V149" s="123"/>
      <c r="W149" s="123"/>
    </row>
    <row r="150" spans="1:23" s="124" customFormat="1" ht="51">
      <c r="A150" s="121">
        <v>148</v>
      </c>
      <c r="B150" s="77">
        <v>2010</v>
      </c>
      <c r="C150" s="136" t="s">
        <v>511</v>
      </c>
      <c r="D150" s="139" t="s">
        <v>802</v>
      </c>
      <c r="E150" s="140" t="s">
        <v>418</v>
      </c>
      <c r="F150" s="104">
        <v>42890</v>
      </c>
      <c r="G150" s="77" t="s">
        <v>228</v>
      </c>
      <c r="H150" s="113">
        <v>40519</v>
      </c>
      <c r="I150" s="113">
        <v>40588</v>
      </c>
      <c r="J150" s="63">
        <f ca="1" t="shared" si="7"/>
        <v>41079</v>
      </c>
      <c r="K150" s="64" t="str">
        <f t="shared" si="8"/>
        <v>Vencido</v>
      </c>
      <c r="L150" s="77">
        <v>23066</v>
      </c>
      <c r="M150" s="122">
        <v>1149</v>
      </c>
      <c r="N150" s="77">
        <v>2010</v>
      </c>
      <c r="O150" s="123">
        <v>31</v>
      </c>
      <c r="P150" s="77" t="s">
        <v>51</v>
      </c>
      <c r="Q150" s="77" t="s">
        <v>803</v>
      </c>
      <c r="R150" s="113">
        <v>40519</v>
      </c>
      <c r="S150" s="46" t="s">
        <v>1358</v>
      </c>
      <c r="T150" s="123"/>
      <c r="U150" s="123"/>
      <c r="V150" s="123"/>
      <c r="W150" s="123"/>
    </row>
    <row r="151" spans="1:23" s="124" customFormat="1" ht="38.25">
      <c r="A151" s="121">
        <v>149</v>
      </c>
      <c r="B151" s="77">
        <v>2010</v>
      </c>
      <c r="C151" s="120" t="s">
        <v>804</v>
      </c>
      <c r="D151" s="120" t="s">
        <v>807</v>
      </c>
      <c r="E151" s="77" t="s">
        <v>806</v>
      </c>
      <c r="F151" s="133">
        <v>8800</v>
      </c>
      <c r="G151" s="77" t="s">
        <v>228</v>
      </c>
      <c r="H151" s="113">
        <v>40542</v>
      </c>
      <c r="I151" s="113">
        <v>40611</v>
      </c>
      <c r="J151" s="63">
        <f ca="1" t="shared" si="7"/>
        <v>41079</v>
      </c>
      <c r="K151" s="64" t="str">
        <f aca="true" t="shared" si="9" ref="K151:K182">IF(J151&gt;I151,"Vencido","Vigente")</f>
        <v>Vencido</v>
      </c>
      <c r="L151" s="77">
        <v>23006</v>
      </c>
      <c r="M151" s="122">
        <v>1148</v>
      </c>
      <c r="N151" s="77">
        <v>2010</v>
      </c>
      <c r="O151" s="123">
        <v>97</v>
      </c>
      <c r="P151" s="77" t="s">
        <v>51</v>
      </c>
      <c r="Q151" s="77" t="s">
        <v>805</v>
      </c>
      <c r="R151" s="113">
        <v>40542</v>
      </c>
      <c r="S151" s="46" t="s">
        <v>1358</v>
      </c>
      <c r="T151" s="123"/>
      <c r="U151" s="123"/>
      <c r="V151" s="123"/>
      <c r="W151" s="123"/>
    </row>
    <row r="152" spans="1:23" s="124" customFormat="1" ht="51">
      <c r="A152" s="121">
        <v>150</v>
      </c>
      <c r="B152" s="77">
        <v>2010</v>
      </c>
      <c r="C152" s="120" t="s">
        <v>804</v>
      </c>
      <c r="D152" s="149" t="s">
        <v>142</v>
      </c>
      <c r="E152" s="77" t="s">
        <v>139</v>
      </c>
      <c r="F152" s="133">
        <v>12300</v>
      </c>
      <c r="G152" s="77" t="s">
        <v>228</v>
      </c>
      <c r="H152" s="113">
        <v>40555</v>
      </c>
      <c r="I152" s="113">
        <v>40624</v>
      </c>
      <c r="J152" s="63">
        <f ca="1" t="shared" si="7"/>
        <v>41079</v>
      </c>
      <c r="K152" s="64" t="str">
        <f t="shared" si="9"/>
        <v>Vencido</v>
      </c>
      <c r="L152" s="77">
        <v>23006</v>
      </c>
      <c r="M152" s="122">
        <v>1148</v>
      </c>
      <c r="N152" s="77">
        <v>2010</v>
      </c>
      <c r="O152" s="123">
        <v>97</v>
      </c>
      <c r="P152" s="77" t="s">
        <v>51</v>
      </c>
      <c r="Q152" s="77" t="s">
        <v>805</v>
      </c>
      <c r="R152" s="113">
        <v>40555</v>
      </c>
      <c r="S152" s="46" t="s">
        <v>1358</v>
      </c>
      <c r="T152" s="123"/>
      <c r="U152" s="123"/>
      <c r="V152" s="123"/>
      <c r="W152" s="123"/>
    </row>
    <row r="153" spans="1:23" s="124" customFormat="1" ht="38.25">
      <c r="A153" s="121">
        <v>151</v>
      </c>
      <c r="B153" s="77">
        <v>2010</v>
      </c>
      <c r="C153" s="136" t="s">
        <v>808</v>
      </c>
      <c r="D153" s="139" t="s">
        <v>809</v>
      </c>
      <c r="E153" s="77" t="s">
        <v>368</v>
      </c>
      <c r="F153" s="133">
        <v>5281</v>
      </c>
      <c r="G153" s="77" t="s">
        <v>228</v>
      </c>
      <c r="H153" s="113">
        <v>40525</v>
      </c>
      <c r="I153" s="113">
        <v>40594</v>
      </c>
      <c r="J153" s="63">
        <f ca="1" t="shared" si="7"/>
        <v>41079</v>
      </c>
      <c r="K153" s="64" t="str">
        <f t="shared" si="9"/>
        <v>Vencido</v>
      </c>
      <c r="L153" s="77">
        <v>23006</v>
      </c>
      <c r="M153" s="122">
        <v>1026</v>
      </c>
      <c r="N153" s="77">
        <v>2010</v>
      </c>
      <c r="O153" s="123">
        <v>9</v>
      </c>
      <c r="P153" s="77" t="s">
        <v>51</v>
      </c>
      <c r="Q153" s="77" t="s">
        <v>810</v>
      </c>
      <c r="R153" s="113">
        <v>40525</v>
      </c>
      <c r="S153" s="46" t="s">
        <v>1358</v>
      </c>
      <c r="T153" s="123"/>
      <c r="U153" s="123"/>
      <c r="V153" s="123"/>
      <c r="W153" s="123"/>
    </row>
    <row r="154" spans="1:23" s="124" customFormat="1" ht="38.25">
      <c r="A154" s="121">
        <v>152</v>
      </c>
      <c r="B154" s="77">
        <v>2010</v>
      </c>
      <c r="C154" s="136" t="s">
        <v>485</v>
      </c>
      <c r="D154" s="139" t="s">
        <v>811</v>
      </c>
      <c r="E154" s="73" t="s">
        <v>812</v>
      </c>
      <c r="F154" s="133">
        <v>48427.16</v>
      </c>
      <c r="G154" s="77" t="s">
        <v>14</v>
      </c>
      <c r="H154" s="113">
        <v>40519</v>
      </c>
      <c r="I154" s="113">
        <v>41250</v>
      </c>
      <c r="J154" s="24">
        <f ca="1" t="shared" si="7"/>
        <v>41079</v>
      </c>
      <c r="K154" s="18" t="str">
        <f t="shared" si="9"/>
        <v>Vigente</v>
      </c>
      <c r="L154" s="77">
        <v>23006</v>
      </c>
      <c r="M154" s="122">
        <v>984</v>
      </c>
      <c r="N154" s="77">
        <v>2010</v>
      </c>
      <c r="O154" s="123">
        <v>54</v>
      </c>
      <c r="P154" s="77" t="s">
        <v>51</v>
      </c>
      <c r="Q154" s="77" t="s">
        <v>376</v>
      </c>
      <c r="R154" s="113" t="s">
        <v>1318</v>
      </c>
      <c r="S154" s="46" t="s">
        <v>1358</v>
      </c>
      <c r="T154" s="123" t="s">
        <v>1316</v>
      </c>
      <c r="U154" s="123" t="s">
        <v>1317</v>
      </c>
      <c r="V154" s="123"/>
      <c r="W154" s="123"/>
    </row>
    <row r="155" spans="1:23" s="124" customFormat="1" ht="38.25">
      <c r="A155" s="121">
        <v>153</v>
      </c>
      <c r="B155" s="77">
        <v>2010</v>
      </c>
      <c r="C155" s="136" t="s">
        <v>813</v>
      </c>
      <c r="D155" s="161" t="s">
        <v>814</v>
      </c>
      <c r="E155" s="77" t="s">
        <v>815</v>
      </c>
      <c r="F155" s="143">
        <v>91500</v>
      </c>
      <c r="G155" s="77" t="s">
        <v>228</v>
      </c>
      <c r="H155" s="113">
        <v>40519</v>
      </c>
      <c r="I155" s="113">
        <v>40548</v>
      </c>
      <c r="J155" s="63">
        <f ca="1" t="shared" si="7"/>
        <v>41079</v>
      </c>
      <c r="K155" s="64" t="str">
        <f t="shared" si="9"/>
        <v>Vencido</v>
      </c>
      <c r="L155" s="77">
        <v>23006</v>
      </c>
      <c r="M155" s="122">
        <v>1297</v>
      </c>
      <c r="N155" s="77">
        <v>2010</v>
      </c>
      <c r="O155" s="123">
        <v>56</v>
      </c>
      <c r="P155" s="77" t="s">
        <v>51</v>
      </c>
      <c r="Q155" s="77" t="s">
        <v>816</v>
      </c>
      <c r="R155" s="113">
        <v>40519</v>
      </c>
      <c r="S155" s="46" t="s">
        <v>1358</v>
      </c>
      <c r="T155" s="123"/>
      <c r="U155" s="123"/>
      <c r="V155" s="123"/>
      <c r="W155" s="123"/>
    </row>
    <row r="156" spans="1:23" s="124" customFormat="1" ht="63.75">
      <c r="A156" s="121">
        <v>154</v>
      </c>
      <c r="B156" s="77">
        <v>2010</v>
      </c>
      <c r="C156" s="120" t="s">
        <v>820</v>
      </c>
      <c r="D156" s="120" t="s">
        <v>821</v>
      </c>
      <c r="E156" s="77" t="s">
        <v>822</v>
      </c>
      <c r="F156" s="133">
        <v>5097.4</v>
      </c>
      <c r="G156" s="77" t="s">
        <v>228</v>
      </c>
      <c r="H156" s="113">
        <v>40526</v>
      </c>
      <c r="I156" s="113">
        <v>40585</v>
      </c>
      <c r="J156" s="63">
        <f ca="1" t="shared" si="7"/>
        <v>41079</v>
      </c>
      <c r="K156" s="64" t="str">
        <f t="shared" si="9"/>
        <v>Vencido</v>
      </c>
      <c r="L156" s="77">
        <v>23006</v>
      </c>
      <c r="M156" s="122">
        <v>1265</v>
      </c>
      <c r="N156" s="77">
        <v>2010</v>
      </c>
      <c r="O156" s="123">
        <v>51</v>
      </c>
      <c r="P156" s="77" t="s">
        <v>164</v>
      </c>
      <c r="Q156" s="77" t="s">
        <v>783</v>
      </c>
      <c r="R156" s="113">
        <v>40526</v>
      </c>
      <c r="S156" s="46" t="s">
        <v>1358</v>
      </c>
      <c r="T156" s="123"/>
      <c r="U156" s="123"/>
      <c r="V156" s="123"/>
      <c r="W156" s="123"/>
    </row>
    <row r="157" spans="1:23" s="124" customFormat="1" ht="25.5">
      <c r="A157" s="121">
        <v>155</v>
      </c>
      <c r="B157" s="77">
        <v>2010</v>
      </c>
      <c r="C157" s="120" t="s">
        <v>823</v>
      </c>
      <c r="D157" s="120" t="s">
        <v>824</v>
      </c>
      <c r="E157" s="77" t="s">
        <v>825</v>
      </c>
      <c r="F157" s="133">
        <v>96997</v>
      </c>
      <c r="G157" s="77" t="s">
        <v>228</v>
      </c>
      <c r="H157" s="113">
        <v>40526</v>
      </c>
      <c r="I157" s="113">
        <v>40625</v>
      </c>
      <c r="J157" s="63">
        <f ca="1" t="shared" si="7"/>
        <v>41079</v>
      </c>
      <c r="K157" s="64" t="str">
        <f t="shared" si="9"/>
        <v>Vencido</v>
      </c>
      <c r="L157" s="77">
        <v>23006</v>
      </c>
      <c r="M157" s="122">
        <v>847</v>
      </c>
      <c r="N157" s="77">
        <v>2010</v>
      </c>
      <c r="O157" s="123">
        <v>10</v>
      </c>
      <c r="P157" s="77" t="s">
        <v>51</v>
      </c>
      <c r="Q157" s="77" t="s">
        <v>826</v>
      </c>
      <c r="R157" s="113">
        <v>40526</v>
      </c>
      <c r="S157" s="46" t="s">
        <v>1358</v>
      </c>
      <c r="T157" s="123"/>
      <c r="U157" s="123"/>
      <c r="V157" s="123"/>
      <c r="W157" s="123"/>
    </row>
    <row r="158" spans="1:23" s="124" customFormat="1" ht="25.5">
      <c r="A158" s="121">
        <v>156</v>
      </c>
      <c r="B158" s="77">
        <v>2010</v>
      </c>
      <c r="C158" s="120" t="s">
        <v>823</v>
      </c>
      <c r="D158" s="120" t="s">
        <v>577</v>
      </c>
      <c r="E158" s="77" t="s">
        <v>759</v>
      </c>
      <c r="F158" s="133">
        <v>210343</v>
      </c>
      <c r="G158" s="77" t="s">
        <v>228</v>
      </c>
      <c r="H158" s="113">
        <v>40526</v>
      </c>
      <c r="I158" s="113">
        <v>40625</v>
      </c>
      <c r="J158" s="63">
        <f ca="1" t="shared" si="7"/>
        <v>41079</v>
      </c>
      <c r="K158" s="64" t="str">
        <f t="shared" si="9"/>
        <v>Vencido</v>
      </c>
      <c r="L158" s="77">
        <v>23006</v>
      </c>
      <c r="M158" s="122">
        <v>847</v>
      </c>
      <c r="N158" s="77">
        <v>2010</v>
      </c>
      <c r="O158" s="123">
        <v>10</v>
      </c>
      <c r="P158" s="77" t="s">
        <v>51</v>
      </c>
      <c r="Q158" s="77" t="s">
        <v>826</v>
      </c>
      <c r="R158" s="113">
        <v>40526</v>
      </c>
      <c r="S158" s="46" t="s">
        <v>1358</v>
      </c>
      <c r="T158" s="123"/>
      <c r="U158" s="123"/>
      <c r="V158" s="123"/>
      <c r="W158" s="123"/>
    </row>
    <row r="159" spans="1:23" s="124" customFormat="1" ht="63.75">
      <c r="A159" s="121">
        <v>157</v>
      </c>
      <c r="B159" s="77">
        <v>2010</v>
      </c>
      <c r="C159" s="120" t="s">
        <v>830</v>
      </c>
      <c r="D159" s="120" t="s">
        <v>832</v>
      </c>
      <c r="E159" s="77" t="s">
        <v>831</v>
      </c>
      <c r="F159" s="133">
        <v>78320</v>
      </c>
      <c r="G159" s="77" t="s">
        <v>13</v>
      </c>
      <c r="H159" s="113">
        <v>40526</v>
      </c>
      <c r="I159" s="44">
        <v>40769</v>
      </c>
      <c r="J159" s="63">
        <f ca="1" t="shared" si="7"/>
        <v>41079</v>
      </c>
      <c r="K159" s="64" t="str">
        <f t="shared" si="9"/>
        <v>Vencido</v>
      </c>
      <c r="L159" s="77">
        <v>23006</v>
      </c>
      <c r="M159" s="122">
        <v>981</v>
      </c>
      <c r="N159" s="77">
        <v>2010</v>
      </c>
      <c r="O159" s="123">
        <v>11</v>
      </c>
      <c r="P159" s="77" t="s">
        <v>833</v>
      </c>
      <c r="Q159" s="77" t="s">
        <v>210</v>
      </c>
      <c r="R159" s="113">
        <v>40526</v>
      </c>
      <c r="S159" s="46" t="s">
        <v>1358</v>
      </c>
      <c r="T159" s="123" t="s">
        <v>1290</v>
      </c>
      <c r="U159" s="123" t="s">
        <v>1291</v>
      </c>
      <c r="V159" s="123"/>
      <c r="W159" s="123"/>
    </row>
    <row r="160" spans="1:23" s="124" customFormat="1" ht="25.5">
      <c r="A160" s="121">
        <v>158</v>
      </c>
      <c r="B160" s="77">
        <v>2010</v>
      </c>
      <c r="C160" s="136" t="s">
        <v>838</v>
      </c>
      <c r="D160" s="139" t="s">
        <v>840</v>
      </c>
      <c r="E160" s="73" t="s">
        <v>759</v>
      </c>
      <c r="F160" s="103">
        <v>468000</v>
      </c>
      <c r="G160" s="77" t="s">
        <v>228</v>
      </c>
      <c r="H160" s="113">
        <v>40542</v>
      </c>
      <c r="I160" s="113">
        <v>40611</v>
      </c>
      <c r="J160" s="63">
        <f ca="1" t="shared" si="7"/>
        <v>41079</v>
      </c>
      <c r="K160" s="64" t="str">
        <f t="shared" si="9"/>
        <v>Vencido</v>
      </c>
      <c r="L160" s="115" t="s">
        <v>335</v>
      </c>
      <c r="M160" s="115" t="s">
        <v>496</v>
      </c>
      <c r="N160" s="115" t="s">
        <v>52</v>
      </c>
      <c r="O160" s="115" t="s">
        <v>70</v>
      </c>
      <c r="P160" s="77" t="s">
        <v>51</v>
      </c>
      <c r="Q160" s="77" t="s">
        <v>839</v>
      </c>
      <c r="R160" s="113">
        <v>40542</v>
      </c>
      <c r="S160" s="46" t="s">
        <v>1358</v>
      </c>
      <c r="T160" s="123"/>
      <c r="U160" s="123"/>
      <c r="V160" s="123"/>
      <c r="W160" s="123"/>
    </row>
    <row r="161" spans="1:23" s="124" customFormat="1" ht="25.5">
      <c r="A161" s="121">
        <v>159</v>
      </c>
      <c r="B161" s="77">
        <v>2010</v>
      </c>
      <c r="C161" s="136" t="s">
        <v>838</v>
      </c>
      <c r="D161" s="139" t="s">
        <v>841</v>
      </c>
      <c r="E161" s="73" t="s">
        <v>844</v>
      </c>
      <c r="F161" s="103">
        <v>1195</v>
      </c>
      <c r="G161" s="77" t="s">
        <v>228</v>
      </c>
      <c r="H161" s="113">
        <v>40542</v>
      </c>
      <c r="I161" s="113">
        <v>40611</v>
      </c>
      <c r="J161" s="63">
        <f ca="1" t="shared" si="7"/>
        <v>41079</v>
      </c>
      <c r="K161" s="64" t="str">
        <f t="shared" si="9"/>
        <v>Vencido</v>
      </c>
      <c r="L161" s="115" t="s">
        <v>335</v>
      </c>
      <c r="M161" s="115" t="s">
        <v>496</v>
      </c>
      <c r="N161" s="115" t="s">
        <v>52</v>
      </c>
      <c r="O161" s="115" t="s">
        <v>70</v>
      </c>
      <c r="P161" s="77" t="s">
        <v>51</v>
      </c>
      <c r="Q161" s="77" t="s">
        <v>839</v>
      </c>
      <c r="R161" s="113">
        <v>40542</v>
      </c>
      <c r="S161" s="46" t="s">
        <v>1358</v>
      </c>
      <c r="T161" s="123"/>
      <c r="U161" s="123"/>
      <c r="V161" s="123"/>
      <c r="W161" s="123"/>
    </row>
    <row r="162" spans="1:23" s="124" customFormat="1" ht="38.25">
      <c r="A162" s="121">
        <v>160</v>
      </c>
      <c r="B162" s="77">
        <v>2010</v>
      </c>
      <c r="C162" s="136" t="s">
        <v>838</v>
      </c>
      <c r="D162" s="160" t="s">
        <v>842</v>
      </c>
      <c r="E162" s="73" t="s">
        <v>845</v>
      </c>
      <c r="F162" s="103">
        <v>268000</v>
      </c>
      <c r="G162" s="77" t="s">
        <v>228</v>
      </c>
      <c r="H162" s="113">
        <v>40542</v>
      </c>
      <c r="I162" s="113">
        <v>40611</v>
      </c>
      <c r="J162" s="63">
        <f ca="1" t="shared" si="7"/>
        <v>41079</v>
      </c>
      <c r="K162" s="64" t="str">
        <f t="shared" si="9"/>
        <v>Vencido</v>
      </c>
      <c r="L162" s="115" t="s">
        <v>335</v>
      </c>
      <c r="M162" s="115" t="s">
        <v>496</v>
      </c>
      <c r="N162" s="115" t="s">
        <v>52</v>
      </c>
      <c r="O162" s="115" t="s">
        <v>70</v>
      </c>
      <c r="P162" s="77" t="s">
        <v>51</v>
      </c>
      <c r="Q162" s="77" t="s">
        <v>839</v>
      </c>
      <c r="R162" s="113">
        <v>40542</v>
      </c>
      <c r="S162" s="46" t="s">
        <v>1358</v>
      </c>
      <c r="T162" s="123"/>
      <c r="U162" s="123"/>
      <c r="V162" s="123"/>
      <c r="W162" s="123"/>
    </row>
    <row r="163" spans="1:23" s="124" customFormat="1" ht="25.5">
      <c r="A163" s="121">
        <v>161</v>
      </c>
      <c r="B163" s="77">
        <v>2010</v>
      </c>
      <c r="C163" s="136" t="s">
        <v>838</v>
      </c>
      <c r="D163" s="160" t="s">
        <v>843</v>
      </c>
      <c r="E163" s="73" t="s">
        <v>846</v>
      </c>
      <c r="F163" s="103">
        <v>266000</v>
      </c>
      <c r="G163" s="77" t="s">
        <v>228</v>
      </c>
      <c r="H163" s="113">
        <v>40542</v>
      </c>
      <c r="I163" s="113">
        <v>40611</v>
      </c>
      <c r="J163" s="63">
        <f ca="1" t="shared" si="7"/>
        <v>41079</v>
      </c>
      <c r="K163" s="64" t="str">
        <f t="shared" si="9"/>
        <v>Vencido</v>
      </c>
      <c r="L163" s="115" t="s">
        <v>335</v>
      </c>
      <c r="M163" s="115" t="s">
        <v>496</v>
      </c>
      <c r="N163" s="115" t="s">
        <v>52</v>
      </c>
      <c r="O163" s="115" t="s">
        <v>70</v>
      </c>
      <c r="P163" s="77" t="s">
        <v>51</v>
      </c>
      <c r="Q163" s="77" t="s">
        <v>839</v>
      </c>
      <c r="R163" s="113">
        <v>40542</v>
      </c>
      <c r="S163" s="46" t="s">
        <v>1358</v>
      </c>
      <c r="T163" s="123"/>
      <c r="U163" s="123"/>
      <c r="V163" s="123"/>
      <c r="W163" s="123"/>
    </row>
    <row r="164" spans="1:23" s="124" customFormat="1" ht="25.5">
      <c r="A164" s="121">
        <v>162</v>
      </c>
      <c r="B164" s="77">
        <v>2010</v>
      </c>
      <c r="C164" s="136" t="s">
        <v>847</v>
      </c>
      <c r="D164" s="162" t="s">
        <v>379</v>
      </c>
      <c r="E164" s="73" t="s">
        <v>378</v>
      </c>
      <c r="F164" s="103">
        <v>6616.25</v>
      </c>
      <c r="G164" s="77" t="s">
        <v>228</v>
      </c>
      <c r="H164" s="113">
        <v>40542</v>
      </c>
      <c r="I164" s="113">
        <v>40611</v>
      </c>
      <c r="J164" s="63">
        <f ca="1" t="shared" si="7"/>
        <v>41079</v>
      </c>
      <c r="K164" s="64" t="str">
        <f t="shared" si="9"/>
        <v>Vencido</v>
      </c>
      <c r="L164" s="115" t="s">
        <v>335</v>
      </c>
      <c r="M164" s="115" t="s">
        <v>518</v>
      </c>
      <c r="N164" s="115" t="s">
        <v>52</v>
      </c>
      <c r="O164" s="115" t="s">
        <v>443</v>
      </c>
      <c r="P164" s="77" t="s">
        <v>51</v>
      </c>
      <c r="Q164" s="77" t="s">
        <v>848</v>
      </c>
      <c r="R164" s="113">
        <v>40542</v>
      </c>
      <c r="S164" s="46" t="s">
        <v>1358</v>
      </c>
      <c r="T164" s="123"/>
      <c r="U164" s="123"/>
      <c r="V164" s="123"/>
      <c r="W164" s="123"/>
    </row>
    <row r="165" spans="1:23" s="124" customFormat="1" ht="38.25">
      <c r="A165" s="121">
        <v>163</v>
      </c>
      <c r="B165" s="77">
        <v>2010</v>
      </c>
      <c r="C165" s="136" t="s">
        <v>847</v>
      </c>
      <c r="D165" s="120" t="s">
        <v>800</v>
      </c>
      <c r="E165" s="73" t="s">
        <v>386</v>
      </c>
      <c r="F165" s="103">
        <v>4346</v>
      </c>
      <c r="G165" s="77" t="s">
        <v>228</v>
      </c>
      <c r="H165" s="113">
        <v>40542</v>
      </c>
      <c r="I165" s="113">
        <v>40611</v>
      </c>
      <c r="J165" s="63">
        <f ca="1" t="shared" si="7"/>
        <v>41079</v>
      </c>
      <c r="K165" s="64" t="str">
        <f t="shared" si="9"/>
        <v>Vencido</v>
      </c>
      <c r="L165" s="115" t="s">
        <v>335</v>
      </c>
      <c r="M165" s="115" t="s">
        <v>518</v>
      </c>
      <c r="N165" s="115" t="s">
        <v>52</v>
      </c>
      <c r="O165" s="115" t="s">
        <v>443</v>
      </c>
      <c r="P165" s="77" t="s">
        <v>51</v>
      </c>
      <c r="Q165" s="77" t="s">
        <v>848</v>
      </c>
      <c r="R165" s="113">
        <v>40542</v>
      </c>
      <c r="S165" s="46" t="s">
        <v>1358</v>
      </c>
      <c r="T165" s="123"/>
      <c r="U165" s="123"/>
      <c r="V165" s="123"/>
      <c r="W165" s="123"/>
    </row>
    <row r="166" spans="1:23" s="124" customFormat="1" ht="25.5">
      <c r="A166" s="121">
        <v>164</v>
      </c>
      <c r="B166" s="77">
        <v>2010</v>
      </c>
      <c r="C166" s="136" t="s">
        <v>847</v>
      </c>
      <c r="D166" s="120" t="s">
        <v>896</v>
      </c>
      <c r="E166" s="73" t="s">
        <v>387</v>
      </c>
      <c r="F166" s="103">
        <v>315</v>
      </c>
      <c r="G166" s="77" t="s">
        <v>228</v>
      </c>
      <c r="H166" s="113">
        <v>40542</v>
      </c>
      <c r="I166" s="113">
        <v>40611</v>
      </c>
      <c r="J166" s="63">
        <f ca="1" t="shared" si="7"/>
        <v>41079</v>
      </c>
      <c r="K166" s="64" t="str">
        <f t="shared" si="9"/>
        <v>Vencido</v>
      </c>
      <c r="L166" s="115" t="s">
        <v>335</v>
      </c>
      <c r="M166" s="115" t="s">
        <v>518</v>
      </c>
      <c r="N166" s="115" t="s">
        <v>52</v>
      </c>
      <c r="O166" s="115" t="s">
        <v>443</v>
      </c>
      <c r="P166" s="77" t="s">
        <v>51</v>
      </c>
      <c r="Q166" s="77" t="s">
        <v>848</v>
      </c>
      <c r="R166" s="113">
        <v>40542</v>
      </c>
      <c r="S166" s="46" t="s">
        <v>1358</v>
      </c>
      <c r="T166" s="123"/>
      <c r="U166" s="123"/>
      <c r="V166" s="123"/>
      <c r="W166" s="123"/>
    </row>
    <row r="167" spans="1:23" s="124" customFormat="1" ht="38.25">
      <c r="A167" s="121">
        <v>165</v>
      </c>
      <c r="B167" s="77">
        <v>2010</v>
      </c>
      <c r="C167" s="120" t="s">
        <v>849</v>
      </c>
      <c r="D167" s="120" t="s">
        <v>853</v>
      </c>
      <c r="E167" s="77" t="s">
        <v>631</v>
      </c>
      <c r="F167" s="133">
        <v>600</v>
      </c>
      <c r="G167" s="77" t="s">
        <v>228</v>
      </c>
      <c r="H167" s="113">
        <v>40542</v>
      </c>
      <c r="I167" s="113">
        <v>40611</v>
      </c>
      <c r="J167" s="63">
        <f ca="1" t="shared" si="7"/>
        <v>41079</v>
      </c>
      <c r="K167" s="64" t="str">
        <f t="shared" si="9"/>
        <v>Vencido</v>
      </c>
      <c r="L167" s="77">
        <v>23006</v>
      </c>
      <c r="M167" s="122">
        <v>1116</v>
      </c>
      <c r="N167" s="77">
        <v>2010</v>
      </c>
      <c r="O167" s="123">
        <v>91</v>
      </c>
      <c r="P167" s="77" t="s">
        <v>51</v>
      </c>
      <c r="Q167" s="77" t="s">
        <v>836</v>
      </c>
      <c r="R167" s="113">
        <v>40542</v>
      </c>
      <c r="S167" s="46" t="s">
        <v>1358</v>
      </c>
      <c r="T167" s="123"/>
      <c r="U167" s="123"/>
      <c r="V167" s="123"/>
      <c r="W167" s="123"/>
    </row>
    <row r="168" spans="1:23" s="124" customFormat="1" ht="38.25">
      <c r="A168" s="121">
        <v>166</v>
      </c>
      <c r="B168" s="77">
        <v>2010</v>
      </c>
      <c r="C168" s="120" t="s">
        <v>849</v>
      </c>
      <c r="D168" s="120" t="s">
        <v>854</v>
      </c>
      <c r="E168" s="77" t="s">
        <v>614</v>
      </c>
      <c r="F168" s="133">
        <v>650</v>
      </c>
      <c r="G168" s="77" t="s">
        <v>228</v>
      </c>
      <c r="H168" s="113">
        <v>40542</v>
      </c>
      <c r="I168" s="113">
        <v>40611</v>
      </c>
      <c r="J168" s="63">
        <f ca="1" t="shared" si="7"/>
        <v>41079</v>
      </c>
      <c r="K168" s="64" t="str">
        <f t="shared" si="9"/>
        <v>Vencido</v>
      </c>
      <c r="L168" s="77">
        <v>23006</v>
      </c>
      <c r="M168" s="122">
        <v>1116</v>
      </c>
      <c r="N168" s="77">
        <v>2010</v>
      </c>
      <c r="O168" s="123">
        <v>91</v>
      </c>
      <c r="P168" s="77" t="s">
        <v>51</v>
      </c>
      <c r="Q168" s="77" t="s">
        <v>836</v>
      </c>
      <c r="R168" s="113">
        <v>40542</v>
      </c>
      <c r="S168" s="46" t="s">
        <v>1358</v>
      </c>
      <c r="T168" s="123"/>
      <c r="U168" s="123"/>
      <c r="V168" s="123"/>
      <c r="W168" s="123"/>
    </row>
    <row r="169" spans="1:23" s="124" customFormat="1" ht="38.25">
      <c r="A169" s="121">
        <v>167</v>
      </c>
      <c r="B169" s="77">
        <v>2010</v>
      </c>
      <c r="C169" s="120" t="s">
        <v>849</v>
      </c>
      <c r="D169" s="120" t="s">
        <v>858</v>
      </c>
      <c r="E169" s="77" t="s">
        <v>850</v>
      </c>
      <c r="F169" s="133">
        <v>244</v>
      </c>
      <c r="G169" s="77" t="s">
        <v>228</v>
      </c>
      <c r="H169" s="113">
        <v>40542</v>
      </c>
      <c r="I169" s="113">
        <v>40611</v>
      </c>
      <c r="J169" s="63">
        <f ca="1" t="shared" si="7"/>
        <v>41079</v>
      </c>
      <c r="K169" s="64" t="str">
        <f t="shared" si="9"/>
        <v>Vencido</v>
      </c>
      <c r="L169" s="77">
        <v>23006</v>
      </c>
      <c r="M169" s="122">
        <v>1116</v>
      </c>
      <c r="N169" s="77">
        <v>2010</v>
      </c>
      <c r="O169" s="123">
        <v>91</v>
      </c>
      <c r="P169" s="77" t="s">
        <v>51</v>
      </c>
      <c r="Q169" s="77" t="s">
        <v>836</v>
      </c>
      <c r="R169" s="113">
        <v>40542</v>
      </c>
      <c r="S169" s="46" t="s">
        <v>1358</v>
      </c>
      <c r="T169" s="123"/>
      <c r="U169" s="123"/>
      <c r="V169" s="123"/>
      <c r="W169" s="123"/>
    </row>
    <row r="170" spans="1:23" s="124" customFormat="1" ht="38.25">
      <c r="A170" s="121">
        <v>168</v>
      </c>
      <c r="B170" s="77">
        <v>2010</v>
      </c>
      <c r="C170" s="120" t="s">
        <v>849</v>
      </c>
      <c r="D170" s="120" t="s">
        <v>857</v>
      </c>
      <c r="E170" s="77" t="s">
        <v>609</v>
      </c>
      <c r="F170" s="133">
        <v>2100</v>
      </c>
      <c r="G170" s="77" t="s">
        <v>228</v>
      </c>
      <c r="H170" s="113">
        <v>40595</v>
      </c>
      <c r="I170" s="113">
        <v>40664</v>
      </c>
      <c r="J170" s="63">
        <f ca="1" t="shared" si="7"/>
        <v>41079</v>
      </c>
      <c r="K170" s="64" t="str">
        <f t="shared" si="9"/>
        <v>Vencido</v>
      </c>
      <c r="L170" s="77">
        <v>23006</v>
      </c>
      <c r="M170" s="122">
        <v>1116</v>
      </c>
      <c r="N170" s="77">
        <v>2010</v>
      </c>
      <c r="O170" s="123">
        <v>91</v>
      </c>
      <c r="P170" s="77" t="s">
        <v>51</v>
      </c>
      <c r="Q170" s="77" t="s">
        <v>836</v>
      </c>
      <c r="R170" s="113">
        <v>40595</v>
      </c>
      <c r="S170" s="46" t="s">
        <v>1358</v>
      </c>
      <c r="T170" s="123"/>
      <c r="U170" s="123"/>
      <c r="V170" s="123"/>
      <c r="W170" s="123"/>
    </row>
    <row r="171" spans="1:23" s="124" customFormat="1" ht="38.25">
      <c r="A171" s="121">
        <v>169</v>
      </c>
      <c r="B171" s="77">
        <v>2010</v>
      </c>
      <c r="C171" s="120" t="s">
        <v>849</v>
      </c>
      <c r="D171" s="120" t="s">
        <v>855</v>
      </c>
      <c r="E171" s="77" t="s">
        <v>355</v>
      </c>
      <c r="F171" s="133">
        <v>2850</v>
      </c>
      <c r="G171" s="77" t="s">
        <v>228</v>
      </c>
      <c r="H171" s="113">
        <v>40542</v>
      </c>
      <c r="I171" s="113">
        <v>40611</v>
      </c>
      <c r="J171" s="63">
        <f ca="1" t="shared" si="7"/>
        <v>41079</v>
      </c>
      <c r="K171" s="64" t="str">
        <f t="shared" si="9"/>
        <v>Vencido</v>
      </c>
      <c r="L171" s="77">
        <v>23006</v>
      </c>
      <c r="M171" s="122">
        <v>1116</v>
      </c>
      <c r="N171" s="77">
        <v>2010</v>
      </c>
      <c r="O171" s="123">
        <v>91</v>
      </c>
      <c r="P171" s="77" t="s">
        <v>51</v>
      </c>
      <c r="Q171" s="77" t="s">
        <v>836</v>
      </c>
      <c r="R171" s="113">
        <v>40542</v>
      </c>
      <c r="S171" s="46" t="s">
        <v>1358</v>
      </c>
      <c r="T171" s="123"/>
      <c r="U171" s="123"/>
      <c r="V171" s="123"/>
      <c r="W171" s="123"/>
    </row>
    <row r="172" spans="1:23" s="124" customFormat="1" ht="38.25">
      <c r="A172" s="121">
        <v>170</v>
      </c>
      <c r="B172" s="77">
        <v>2010</v>
      </c>
      <c r="C172" s="120" t="s">
        <v>849</v>
      </c>
      <c r="D172" s="120" t="s">
        <v>856</v>
      </c>
      <c r="E172" s="77" t="s">
        <v>851</v>
      </c>
      <c r="F172" s="133">
        <v>7736</v>
      </c>
      <c r="G172" s="77" t="s">
        <v>228</v>
      </c>
      <c r="H172" s="113">
        <v>40542</v>
      </c>
      <c r="I172" s="113">
        <v>40611</v>
      </c>
      <c r="J172" s="63">
        <f ca="1" t="shared" si="7"/>
        <v>41079</v>
      </c>
      <c r="K172" s="64" t="str">
        <f t="shared" si="9"/>
        <v>Vencido</v>
      </c>
      <c r="L172" s="77">
        <v>23006</v>
      </c>
      <c r="M172" s="122">
        <v>1116</v>
      </c>
      <c r="N172" s="77">
        <v>2010</v>
      </c>
      <c r="O172" s="123">
        <v>91</v>
      </c>
      <c r="P172" s="77" t="s">
        <v>51</v>
      </c>
      <c r="Q172" s="77" t="s">
        <v>836</v>
      </c>
      <c r="R172" s="113">
        <v>40542</v>
      </c>
      <c r="S172" s="46" t="s">
        <v>1358</v>
      </c>
      <c r="T172" s="123"/>
      <c r="U172" s="123"/>
      <c r="V172" s="123"/>
      <c r="W172" s="123"/>
    </row>
    <row r="173" spans="1:23" s="124" customFormat="1" ht="38.25">
      <c r="A173" s="121">
        <v>171</v>
      </c>
      <c r="B173" s="77">
        <v>2010</v>
      </c>
      <c r="C173" s="120" t="s">
        <v>849</v>
      </c>
      <c r="D173" s="120" t="s">
        <v>870</v>
      </c>
      <c r="E173" s="77" t="s">
        <v>852</v>
      </c>
      <c r="F173" s="133">
        <v>850</v>
      </c>
      <c r="G173" s="77" t="s">
        <v>228</v>
      </c>
      <c r="H173" s="113">
        <v>40542</v>
      </c>
      <c r="I173" s="113">
        <v>40611</v>
      </c>
      <c r="J173" s="63">
        <f ca="1" t="shared" si="7"/>
        <v>41079</v>
      </c>
      <c r="K173" s="64" t="str">
        <f t="shared" si="9"/>
        <v>Vencido</v>
      </c>
      <c r="L173" s="77">
        <v>23006</v>
      </c>
      <c r="M173" s="122">
        <v>1116</v>
      </c>
      <c r="N173" s="77">
        <v>2010</v>
      </c>
      <c r="O173" s="123">
        <v>91</v>
      </c>
      <c r="P173" s="77" t="s">
        <v>51</v>
      </c>
      <c r="Q173" s="77" t="s">
        <v>836</v>
      </c>
      <c r="R173" s="113">
        <v>40542</v>
      </c>
      <c r="S173" s="46" t="s">
        <v>1358</v>
      </c>
      <c r="T173" s="123"/>
      <c r="U173" s="123"/>
      <c r="V173" s="123"/>
      <c r="W173" s="123"/>
    </row>
    <row r="174" spans="1:23" s="124" customFormat="1" ht="38.25">
      <c r="A174" s="121">
        <v>172</v>
      </c>
      <c r="B174" s="77">
        <v>2010</v>
      </c>
      <c r="C174" s="120" t="s">
        <v>860</v>
      </c>
      <c r="D174" s="120" t="s">
        <v>861</v>
      </c>
      <c r="E174" s="77" t="s">
        <v>620</v>
      </c>
      <c r="F174" s="133">
        <v>812.1</v>
      </c>
      <c r="G174" s="77" t="s">
        <v>228</v>
      </c>
      <c r="H174" s="113">
        <v>40543</v>
      </c>
      <c r="I174" s="113">
        <v>40612</v>
      </c>
      <c r="J174" s="63">
        <f ca="1" t="shared" si="7"/>
        <v>41079</v>
      </c>
      <c r="K174" s="64" t="str">
        <f t="shared" si="9"/>
        <v>Vencido</v>
      </c>
      <c r="L174" s="77">
        <v>23006</v>
      </c>
      <c r="M174" s="122">
        <v>1157</v>
      </c>
      <c r="N174" s="77">
        <v>2010</v>
      </c>
      <c r="O174" s="123">
        <v>88</v>
      </c>
      <c r="P174" s="77" t="s">
        <v>47</v>
      </c>
      <c r="Q174" s="77" t="s">
        <v>837</v>
      </c>
      <c r="R174" s="113">
        <v>40543</v>
      </c>
      <c r="S174" s="46" t="s">
        <v>1358</v>
      </c>
      <c r="T174" s="123"/>
      <c r="U174" s="123"/>
      <c r="V174" s="123"/>
      <c r="W174" s="123"/>
    </row>
    <row r="175" spans="1:23" s="124" customFormat="1" ht="38.25">
      <c r="A175" s="121">
        <v>173</v>
      </c>
      <c r="B175" s="77">
        <v>2010</v>
      </c>
      <c r="C175" s="120" t="s">
        <v>860</v>
      </c>
      <c r="D175" s="120" t="s">
        <v>862</v>
      </c>
      <c r="E175" s="77" t="s">
        <v>863</v>
      </c>
      <c r="F175" s="133">
        <v>1108.15</v>
      </c>
      <c r="G175" s="77" t="s">
        <v>228</v>
      </c>
      <c r="H175" s="113">
        <v>40556</v>
      </c>
      <c r="I175" s="113">
        <v>40625</v>
      </c>
      <c r="J175" s="63">
        <f ca="1" t="shared" si="7"/>
        <v>41079</v>
      </c>
      <c r="K175" s="64" t="str">
        <f t="shared" si="9"/>
        <v>Vencido</v>
      </c>
      <c r="L175" s="77">
        <v>23006</v>
      </c>
      <c r="M175" s="122">
        <v>1157</v>
      </c>
      <c r="N175" s="77">
        <v>2010</v>
      </c>
      <c r="O175" s="123">
        <v>88</v>
      </c>
      <c r="P175" s="77" t="s">
        <v>47</v>
      </c>
      <c r="Q175" s="77" t="s">
        <v>837</v>
      </c>
      <c r="R175" s="113">
        <v>40556</v>
      </c>
      <c r="S175" s="46" t="s">
        <v>1358</v>
      </c>
      <c r="T175" s="123"/>
      <c r="U175" s="123"/>
      <c r="V175" s="123"/>
      <c r="W175" s="123"/>
    </row>
    <row r="176" spans="1:23" s="124" customFormat="1" ht="38.25">
      <c r="A176" s="121">
        <v>174</v>
      </c>
      <c r="B176" s="77">
        <v>2010</v>
      </c>
      <c r="C176" s="120" t="s">
        <v>860</v>
      </c>
      <c r="D176" s="120" t="s">
        <v>864</v>
      </c>
      <c r="E176" s="77" t="s">
        <v>865</v>
      </c>
      <c r="F176" s="133">
        <v>321.1</v>
      </c>
      <c r="G176" s="77" t="s">
        <v>228</v>
      </c>
      <c r="H176" s="113">
        <v>40543</v>
      </c>
      <c r="I176" s="113">
        <v>40612</v>
      </c>
      <c r="J176" s="63">
        <f ca="1" t="shared" si="7"/>
        <v>41079</v>
      </c>
      <c r="K176" s="64" t="str">
        <f t="shared" si="9"/>
        <v>Vencido</v>
      </c>
      <c r="L176" s="77">
        <v>23006</v>
      </c>
      <c r="M176" s="122">
        <v>1157</v>
      </c>
      <c r="N176" s="77">
        <v>2010</v>
      </c>
      <c r="O176" s="123">
        <v>88</v>
      </c>
      <c r="P176" s="77" t="s">
        <v>47</v>
      </c>
      <c r="Q176" s="77" t="s">
        <v>837</v>
      </c>
      <c r="R176" s="113">
        <v>40543</v>
      </c>
      <c r="S176" s="46" t="s">
        <v>1358</v>
      </c>
      <c r="T176" s="123"/>
      <c r="U176" s="123"/>
      <c r="V176" s="123"/>
      <c r="W176" s="123"/>
    </row>
    <row r="177" spans="1:23" s="124" customFormat="1" ht="38.25">
      <c r="A177" s="121">
        <v>175</v>
      </c>
      <c r="B177" s="77">
        <v>2010</v>
      </c>
      <c r="C177" s="120" t="s">
        <v>860</v>
      </c>
      <c r="D177" s="120" t="s">
        <v>866</v>
      </c>
      <c r="E177" s="77" t="s">
        <v>867</v>
      </c>
      <c r="F177" s="133">
        <v>365.6</v>
      </c>
      <c r="G177" s="77" t="s">
        <v>228</v>
      </c>
      <c r="H177" s="113">
        <v>40575</v>
      </c>
      <c r="I177" s="113">
        <v>40644</v>
      </c>
      <c r="J177" s="63">
        <f ca="1" t="shared" si="7"/>
        <v>41079</v>
      </c>
      <c r="K177" s="64" t="str">
        <f t="shared" si="9"/>
        <v>Vencido</v>
      </c>
      <c r="L177" s="77">
        <v>23006</v>
      </c>
      <c r="M177" s="122">
        <v>1157</v>
      </c>
      <c r="N177" s="77">
        <v>2010</v>
      </c>
      <c r="O177" s="123">
        <v>88</v>
      </c>
      <c r="P177" s="77" t="s">
        <v>47</v>
      </c>
      <c r="Q177" s="77" t="s">
        <v>837</v>
      </c>
      <c r="R177" s="113">
        <v>40575</v>
      </c>
      <c r="S177" s="46" t="s">
        <v>1358</v>
      </c>
      <c r="T177" s="123"/>
      <c r="U177" s="123"/>
      <c r="V177" s="123"/>
      <c r="W177" s="123"/>
    </row>
    <row r="178" spans="1:23" s="124" customFormat="1" ht="38.25">
      <c r="A178" s="121">
        <v>176</v>
      </c>
      <c r="B178" s="77">
        <v>2010</v>
      </c>
      <c r="C178" s="120" t="s">
        <v>860</v>
      </c>
      <c r="D178" s="120" t="s">
        <v>868</v>
      </c>
      <c r="E178" s="77" t="s">
        <v>869</v>
      </c>
      <c r="F178" s="133">
        <v>86.34</v>
      </c>
      <c r="G178" s="77" t="s">
        <v>228</v>
      </c>
      <c r="H178" s="113">
        <v>40556</v>
      </c>
      <c r="I178" s="113">
        <v>40625</v>
      </c>
      <c r="J178" s="63">
        <f ca="1" t="shared" si="7"/>
        <v>41079</v>
      </c>
      <c r="K178" s="64" t="str">
        <f t="shared" si="9"/>
        <v>Vencido</v>
      </c>
      <c r="L178" s="77">
        <v>23006</v>
      </c>
      <c r="M178" s="122">
        <v>1157</v>
      </c>
      <c r="N178" s="77">
        <v>2010</v>
      </c>
      <c r="O178" s="123">
        <v>88</v>
      </c>
      <c r="P178" s="77" t="s">
        <v>47</v>
      </c>
      <c r="Q178" s="77" t="s">
        <v>837</v>
      </c>
      <c r="R178" s="113">
        <v>40556</v>
      </c>
      <c r="S178" s="46" t="s">
        <v>1358</v>
      </c>
      <c r="T178" s="123"/>
      <c r="U178" s="123"/>
      <c r="V178" s="123"/>
      <c r="W178" s="123"/>
    </row>
    <row r="179" spans="1:23" s="124" customFormat="1" ht="25.5">
      <c r="A179" s="121">
        <v>178</v>
      </c>
      <c r="B179" s="77">
        <v>2010</v>
      </c>
      <c r="C179" s="120" t="s">
        <v>871</v>
      </c>
      <c r="D179" s="120" t="s">
        <v>65</v>
      </c>
      <c r="E179" s="77" t="s">
        <v>764</v>
      </c>
      <c r="F179" s="133">
        <v>20076.57</v>
      </c>
      <c r="G179" s="77" t="s">
        <v>228</v>
      </c>
      <c r="H179" s="113">
        <v>40541</v>
      </c>
      <c r="I179" s="113">
        <v>40610</v>
      </c>
      <c r="J179" s="63">
        <f ca="1" t="shared" si="7"/>
        <v>41079</v>
      </c>
      <c r="K179" s="64" t="str">
        <f t="shared" si="9"/>
        <v>Vencido</v>
      </c>
      <c r="L179" s="77">
        <v>23006</v>
      </c>
      <c r="M179" s="122">
        <v>1404</v>
      </c>
      <c r="N179" s="77">
        <v>2010</v>
      </c>
      <c r="O179" s="123">
        <v>46</v>
      </c>
      <c r="P179" s="77" t="s">
        <v>47</v>
      </c>
      <c r="Q179" s="77" t="s">
        <v>873</v>
      </c>
      <c r="R179" s="113">
        <v>40541</v>
      </c>
      <c r="S179" s="46" t="s">
        <v>1358</v>
      </c>
      <c r="T179" s="123"/>
      <c r="U179" s="123"/>
      <c r="V179" s="123"/>
      <c r="W179" s="123"/>
    </row>
    <row r="180" spans="1:23" s="124" customFormat="1" ht="25.5">
      <c r="A180" s="121">
        <v>179</v>
      </c>
      <c r="B180" s="77">
        <v>2010</v>
      </c>
      <c r="C180" s="120" t="s">
        <v>871</v>
      </c>
      <c r="D180" s="120" t="s">
        <v>872</v>
      </c>
      <c r="E180" s="77" t="s">
        <v>378</v>
      </c>
      <c r="F180" s="133">
        <v>12502.68</v>
      </c>
      <c r="G180" s="77" t="s">
        <v>228</v>
      </c>
      <c r="H180" s="113">
        <v>40543</v>
      </c>
      <c r="I180" s="113">
        <v>40612</v>
      </c>
      <c r="J180" s="63">
        <f ca="1" t="shared" si="7"/>
        <v>41079</v>
      </c>
      <c r="K180" s="64" t="str">
        <f t="shared" si="9"/>
        <v>Vencido</v>
      </c>
      <c r="L180" s="77">
        <v>23006</v>
      </c>
      <c r="M180" s="122">
        <v>1404</v>
      </c>
      <c r="N180" s="77">
        <v>2010</v>
      </c>
      <c r="O180" s="123">
        <v>46</v>
      </c>
      <c r="P180" s="77" t="s">
        <v>47</v>
      </c>
      <c r="Q180" s="77" t="s">
        <v>873</v>
      </c>
      <c r="R180" s="113">
        <v>40543</v>
      </c>
      <c r="S180" s="46" t="s">
        <v>1358</v>
      </c>
      <c r="T180" s="123"/>
      <c r="U180" s="123"/>
      <c r="V180" s="123"/>
      <c r="W180" s="123"/>
    </row>
    <row r="181" spans="1:23" s="124" customFormat="1" ht="25.5">
      <c r="A181" s="121">
        <v>180</v>
      </c>
      <c r="B181" s="77">
        <v>2010</v>
      </c>
      <c r="C181" s="120" t="s">
        <v>532</v>
      </c>
      <c r="D181" s="120" t="s">
        <v>874</v>
      </c>
      <c r="E181" s="77" t="s">
        <v>875</v>
      </c>
      <c r="F181" s="133">
        <v>734.5</v>
      </c>
      <c r="G181" s="77" t="s">
        <v>228</v>
      </c>
      <c r="H181" s="113">
        <v>40598</v>
      </c>
      <c r="I181" s="113">
        <v>40687</v>
      </c>
      <c r="J181" s="63">
        <f ca="1" t="shared" si="7"/>
        <v>41079</v>
      </c>
      <c r="K181" s="64" t="str">
        <f t="shared" si="9"/>
        <v>Vencido</v>
      </c>
      <c r="L181" s="77">
        <v>23006</v>
      </c>
      <c r="M181" s="122">
        <v>999</v>
      </c>
      <c r="N181" s="77">
        <v>2010</v>
      </c>
      <c r="O181" s="123">
        <v>12</v>
      </c>
      <c r="P181" s="77" t="s">
        <v>47</v>
      </c>
      <c r="Q181" s="77" t="s">
        <v>879</v>
      </c>
      <c r="R181" s="113">
        <v>40598</v>
      </c>
      <c r="S181" s="46" t="s">
        <v>1358</v>
      </c>
      <c r="T181" s="123"/>
      <c r="U181" s="123"/>
      <c r="V181" s="123"/>
      <c r="W181" s="123"/>
    </row>
    <row r="182" spans="1:23" s="124" customFormat="1" ht="38.25">
      <c r="A182" s="121">
        <v>181</v>
      </c>
      <c r="B182" s="77">
        <v>2010</v>
      </c>
      <c r="C182" s="120" t="s">
        <v>532</v>
      </c>
      <c r="D182" s="120" t="s">
        <v>876</v>
      </c>
      <c r="E182" s="77" t="s">
        <v>386</v>
      </c>
      <c r="F182" s="133">
        <v>100</v>
      </c>
      <c r="G182" s="77" t="s">
        <v>228</v>
      </c>
      <c r="H182" s="113">
        <v>40542</v>
      </c>
      <c r="I182" s="113">
        <v>40631</v>
      </c>
      <c r="J182" s="63">
        <f ca="1" t="shared" si="7"/>
        <v>41079</v>
      </c>
      <c r="K182" s="64" t="str">
        <f t="shared" si="9"/>
        <v>Vencido</v>
      </c>
      <c r="L182" s="77">
        <v>23006</v>
      </c>
      <c r="M182" s="122">
        <v>999</v>
      </c>
      <c r="N182" s="77">
        <v>2010</v>
      </c>
      <c r="O182" s="123">
        <v>12</v>
      </c>
      <c r="P182" s="77" t="s">
        <v>47</v>
      </c>
      <c r="Q182" s="77" t="s">
        <v>879</v>
      </c>
      <c r="R182" s="113">
        <v>40542</v>
      </c>
      <c r="S182" s="46" t="s">
        <v>1358</v>
      </c>
      <c r="T182" s="123"/>
      <c r="U182" s="123"/>
      <c r="V182" s="123"/>
      <c r="W182" s="123"/>
    </row>
    <row r="183" spans="1:23" s="124" customFormat="1" ht="25.5">
      <c r="A183" s="121">
        <v>182</v>
      </c>
      <c r="B183" s="77">
        <v>2010</v>
      </c>
      <c r="C183" s="120" t="s">
        <v>532</v>
      </c>
      <c r="D183" s="120" t="s">
        <v>877</v>
      </c>
      <c r="E183" s="77" t="s">
        <v>878</v>
      </c>
      <c r="F183" s="133">
        <v>1459</v>
      </c>
      <c r="G183" s="77" t="s">
        <v>228</v>
      </c>
      <c r="H183" s="113">
        <v>40597</v>
      </c>
      <c r="I183" s="113">
        <v>40686</v>
      </c>
      <c r="J183" s="63">
        <f ca="1" t="shared" si="7"/>
        <v>41079</v>
      </c>
      <c r="K183" s="64" t="str">
        <f aca="true" t="shared" si="10" ref="K183:K214">IF(J183&gt;I183,"Vencido","Vigente")</f>
        <v>Vencido</v>
      </c>
      <c r="L183" s="77">
        <v>23006</v>
      </c>
      <c r="M183" s="122">
        <v>999</v>
      </c>
      <c r="N183" s="77">
        <v>2010</v>
      </c>
      <c r="O183" s="123">
        <v>12</v>
      </c>
      <c r="P183" s="77" t="s">
        <v>47</v>
      </c>
      <c r="Q183" s="77" t="s">
        <v>879</v>
      </c>
      <c r="R183" s="113">
        <v>40597</v>
      </c>
      <c r="S183" s="46" t="s">
        <v>1358</v>
      </c>
      <c r="T183" s="123"/>
      <c r="U183" s="123"/>
      <c r="V183" s="123"/>
      <c r="W183" s="123"/>
    </row>
    <row r="184" spans="1:23" s="124" customFormat="1" ht="25.5">
      <c r="A184" s="121">
        <v>183</v>
      </c>
      <c r="B184" s="77">
        <v>2010</v>
      </c>
      <c r="C184" s="120" t="s">
        <v>532</v>
      </c>
      <c r="D184" s="120" t="s">
        <v>365</v>
      </c>
      <c r="E184" s="77" t="s">
        <v>364</v>
      </c>
      <c r="F184" s="133">
        <v>3765.3</v>
      </c>
      <c r="G184" s="77" t="s">
        <v>228</v>
      </c>
      <c r="H184" s="113">
        <v>40575</v>
      </c>
      <c r="I184" s="113">
        <v>40664</v>
      </c>
      <c r="J184" s="63">
        <f ca="1" t="shared" si="7"/>
        <v>41079</v>
      </c>
      <c r="K184" s="64" t="str">
        <f t="shared" si="10"/>
        <v>Vencido</v>
      </c>
      <c r="L184" s="77">
        <v>23006</v>
      </c>
      <c r="M184" s="122">
        <v>999</v>
      </c>
      <c r="N184" s="77">
        <v>2010</v>
      </c>
      <c r="O184" s="123">
        <v>12</v>
      </c>
      <c r="P184" s="77" t="s">
        <v>47</v>
      </c>
      <c r="Q184" s="77" t="s">
        <v>879</v>
      </c>
      <c r="R184" s="113">
        <v>40575</v>
      </c>
      <c r="S184" s="46" t="s">
        <v>1358</v>
      </c>
      <c r="T184" s="123"/>
      <c r="U184" s="123"/>
      <c r="V184" s="123"/>
      <c r="W184" s="123"/>
    </row>
    <row r="185" spans="1:23" s="124" customFormat="1" ht="38.25">
      <c r="A185" s="121">
        <v>184</v>
      </c>
      <c r="B185" s="77">
        <v>2010</v>
      </c>
      <c r="C185" s="120" t="s">
        <v>880</v>
      </c>
      <c r="D185" s="120" t="s">
        <v>881</v>
      </c>
      <c r="E185" s="77" t="s">
        <v>882</v>
      </c>
      <c r="F185" s="133">
        <v>31904.27</v>
      </c>
      <c r="G185" s="77" t="s">
        <v>228</v>
      </c>
      <c r="H185" s="113">
        <v>40543</v>
      </c>
      <c r="I185" s="113">
        <v>40612</v>
      </c>
      <c r="J185" s="63">
        <f ca="1" t="shared" si="7"/>
        <v>41079</v>
      </c>
      <c r="K185" s="64" t="str">
        <f t="shared" si="10"/>
        <v>Vencido</v>
      </c>
      <c r="L185" s="77">
        <v>23006</v>
      </c>
      <c r="M185" s="122">
        <v>1443</v>
      </c>
      <c r="N185" s="77">
        <v>2010</v>
      </c>
      <c r="O185" s="123">
        <v>43</v>
      </c>
      <c r="P185" s="77" t="s">
        <v>51</v>
      </c>
      <c r="Q185" s="77" t="s">
        <v>883</v>
      </c>
      <c r="R185" s="113">
        <v>40543</v>
      </c>
      <c r="S185" s="46" t="s">
        <v>1358</v>
      </c>
      <c r="T185" s="123"/>
      <c r="U185" s="123"/>
      <c r="V185" s="123"/>
      <c r="W185" s="123"/>
    </row>
    <row r="186" spans="1:23" s="124" customFormat="1" ht="38.25">
      <c r="A186" s="121">
        <v>185</v>
      </c>
      <c r="B186" s="77">
        <v>2010</v>
      </c>
      <c r="C186" s="120" t="s">
        <v>884</v>
      </c>
      <c r="D186" s="120" t="s">
        <v>885</v>
      </c>
      <c r="E186" s="77" t="s">
        <v>886</v>
      </c>
      <c r="F186" s="133">
        <v>9038.4</v>
      </c>
      <c r="G186" s="77" t="s">
        <v>228</v>
      </c>
      <c r="H186" s="113">
        <v>40542</v>
      </c>
      <c r="I186" s="113">
        <v>40671</v>
      </c>
      <c r="J186" s="63">
        <f ca="1" t="shared" si="7"/>
        <v>41079</v>
      </c>
      <c r="K186" s="64" t="str">
        <f t="shared" si="10"/>
        <v>Vencido</v>
      </c>
      <c r="L186" s="77">
        <v>23006</v>
      </c>
      <c r="M186" s="122">
        <v>995</v>
      </c>
      <c r="N186" s="77">
        <v>2010</v>
      </c>
      <c r="O186" s="123">
        <v>34</v>
      </c>
      <c r="P186" s="77" t="s">
        <v>51</v>
      </c>
      <c r="Q186" s="77" t="s">
        <v>887</v>
      </c>
      <c r="R186" s="113">
        <v>40542</v>
      </c>
      <c r="S186" s="46" t="s">
        <v>1358</v>
      </c>
      <c r="T186" s="123"/>
      <c r="U186" s="123"/>
      <c r="V186" s="123"/>
      <c r="W186" s="123"/>
    </row>
    <row r="187" spans="1:23" s="124" customFormat="1" ht="25.5">
      <c r="A187" s="121">
        <v>186</v>
      </c>
      <c r="B187" s="77">
        <v>2010</v>
      </c>
      <c r="C187" s="120" t="s">
        <v>592</v>
      </c>
      <c r="D187" s="120" t="s">
        <v>888</v>
      </c>
      <c r="E187" s="77" t="s">
        <v>889</v>
      </c>
      <c r="F187" s="133">
        <v>17815</v>
      </c>
      <c r="G187" s="77" t="s">
        <v>13</v>
      </c>
      <c r="H187" s="113">
        <v>40532</v>
      </c>
      <c r="I187" s="113">
        <v>40632</v>
      </c>
      <c r="J187" s="63">
        <f ca="1" t="shared" si="7"/>
        <v>41079</v>
      </c>
      <c r="K187" s="64" t="str">
        <f t="shared" si="10"/>
        <v>Vencido</v>
      </c>
      <c r="L187" s="77">
        <v>23006</v>
      </c>
      <c r="M187" s="122">
        <v>1375</v>
      </c>
      <c r="N187" s="77">
        <v>2010</v>
      </c>
      <c r="O187" s="123">
        <v>12</v>
      </c>
      <c r="P187" s="77" t="s">
        <v>47</v>
      </c>
      <c r="Q187" s="77" t="s">
        <v>890</v>
      </c>
      <c r="R187" s="113">
        <v>40532</v>
      </c>
      <c r="S187" s="46" t="s">
        <v>1358</v>
      </c>
      <c r="T187" s="123" t="s">
        <v>1260</v>
      </c>
      <c r="U187" s="123"/>
      <c r="V187" s="123"/>
      <c r="W187" s="123"/>
    </row>
    <row r="188" spans="1:23" s="124" customFormat="1" ht="38.25">
      <c r="A188" s="121">
        <v>187</v>
      </c>
      <c r="B188" s="77">
        <v>2010</v>
      </c>
      <c r="C188" s="120" t="s">
        <v>891</v>
      </c>
      <c r="D188" s="120" t="s">
        <v>892</v>
      </c>
      <c r="E188" s="77" t="s">
        <v>369</v>
      </c>
      <c r="F188" s="133">
        <v>5388</v>
      </c>
      <c r="G188" s="77" t="s">
        <v>228</v>
      </c>
      <c r="H188" s="113">
        <v>40542</v>
      </c>
      <c r="I188" s="113">
        <v>40611</v>
      </c>
      <c r="J188" s="63">
        <f ca="1" t="shared" si="7"/>
        <v>41079</v>
      </c>
      <c r="K188" s="64" t="str">
        <f t="shared" si="10"/>
        <v>Vencido</v>
      </c>
      <c r="L188" s="77">
        <v>23006</v>
      </c>
      <c r="M188" s="122">
        <v>1272</v>
      </c>
      <c r="N188" s="77">
        <v>2010</v>
      </c>
      <c r="O188" s="123" t="s">
        <v>399</v>
      </c>
      <c r="P188" s="77" t="s">
        <v>51</v>
      </c>
      <c r="Q188" s="77" t="s">
        <v>957</v>
      </c>
      <c r="R188" s="113">
        <v>40542</v>
      </c>
      <c r="S188" s="46" t="s">
        <v>1358</v>
      </c>
      <c r="T188" s="123"/>
      <c r="U188" s="123"/>
      <c r="V188" s="123"/>
      <c r="W188" s="123"/>
    </row>
    <row r="189" spans="1:23" s="124" customFormat="1" ht="38.25">
      <c r="A189" s="121">
        <v>188</v>
      </c>
      <c r="B189" s="77">
        <v>2010</v>
      </c>
      <c r="C189" s="120" t="s">
        <v>891</v>
      </c>
      <c r="D189" s="120" t="s">
        <v>876</v>
      </c>
      <c r="E189" s="77" t="s">
        <v>386</v>
      </c>
      <c r="F189" s="133">
        <v>1177.69</v>
      </c>
      <c r="G189" s="77" t="s">
        <v>228</v>
      </c>
      <c r="H189" s="113">
        <v>40542</v>
      </c>
      <c r="I189" s="113">
        <v>40611</v>
      </c>
      <c r="J189" s="63">
        <f ca="1" t="shared" si="7"/>
        <v>41079</v>
      </c>
      <c r="K189" s="64" t="str">
        <f t="shared" si="10"/>
        <v>Vencido</v>
      </c>
      <c r="L189" s="77">
        <v>23006</v>
      </c>
      <c r="M189" s="122">
        <v>1272</v>
      </c>
      <c r="N189" s="77">
        <v>2010</v>
      </c>
      <c r="O189" s="123" t="s">
        <v>399</v>
      </c>
      <c r="P189" s="77" t="s">
        <v>51</v>
      </c>
      <c r="Q189" s="77" t="s">
        <v>957</v>
      </c>
      <c r="R189" s="113">
        <v>40542</v>
      </c>
      <c r="S189" s="46" t="s">
        <v>1358</v>
      </c>
      <c r="T189" s="123"/>
      <c r="U189" s="123"/>
      <c r="V189" s="123"/>
      <c r="W189" s="123"/>
    </row>
    <row r="190" spans="1:23" s="124" customFormat="1" ht="38.25">
      <c r="A190" s="121">
        <v>189</v>
      </c>
      <c r="B190" s="77">
        <v>2010</v>
      </c>
      <c r="C190" s="120" t="s">
        <v>891</v>
      </c>
      <c r="D190" s="120" t="s">
        <v>893</v>
      </c>
      <c r="E190" s="77" t="s">
        <v>385</v>
      </c>
      <c r="F190" s="133">
        <v>1650</v>
      </c>
      <c r="G190" s="77" t="s">
        <v>228</v>
      </c>
      <c r="H190" s="113">
        <v>40623</v>
      </c>
      <c r="I190" s="113">
        <v>40692</v>
      </c>
      <c r="J190" s="63">
        <f ca="1" t="shared" si="7"/>
        <v>41079</v>
      </c>
      <c r="K190" s="64" t="str">
        <f t="shared" si="10"/>
        <v>Vencido</v>
      </c>
      <c r="L190" s="77">
        <v>23006</v>
      </c>
      <c r="M190" s="122">
        <v>1272</v>
      </c>
      <c r="N190" s="77">
        <v>2010</v>
      </c>
      <c r="O190" s="123" t="s">
        <v>399</v>
      </c>
      <c r="P190" s="77" t="s">
        <v>51</v>
      </c>
      <c r="Q190" s="77" t="s">
        <v>957</v>
      </c>
      <c r="R190" s="113">
        <v>40623</v>
      </c>
      <c r="S190" s="46" t="s">
        <v>1358</v>
      </c>
      <c r="T190" s="123"/>
      <c r="U190" s="123"/>
      <c r="V190" s="123"/>
      <c r="W190" s="123"/>
    </row>
    <row r="191" spans="1:23" s="124" customFormat="1" ht="38.25">
      <c r="A191" s="121">
        <v>190</v>
      </c>
      <c r="B191" s="77">
        <v>2010</v>
      </c>
      <c r="C191" s="120" t="s">
        <v>891</v>
      </c>
      <c r="D191" s="120" t="s">
        <v>894</v>
      </c>
      <c r="E191" s="77" t="s">
        <v>895</v>
      </c>
      <c r="F191" s="133">
        <v>1529.49</v>
      </c>
      <c r="G191" s="77" t="s">
        <v>228</v>
      </c>
      <c r="H191" s="113">
        <v>40542</v>
      </c>
      <c r="I191" s="113">
        <v>40611</v>
      </c>
      <c r="J191" s="63">
        <f ca="1" t="shared" si="7"/>
        <v>41079</v>
      </c>
      <c r="K191" s="64" t="str">
        <f t="shared" si="10"/>
        <v>Vencido</v>
      </c>
      <c r="L191" s="77">
        <v>23006</v>
      </c>
      <c r="M191" s="122">
        <v>1272</v>
      </c>
      <c r="N191" s="77">
        <v>2010</v>
      </c>
      <c r="O191" s="123" t="s">
        <v>399</v>
      </c>
      <c r="P191" s="77" t="s">
        <v>51</v>
      </c>
      <c r="Q191" s="77" t="s">
        <v>957</v>
      </c>
      <c r="R191" s="113">
        <v>40542</v>
      </c>
      <c r="S191" s="46" t="s">
        <v>1358</v>
      </c>
      <c r="T191" s="123"/>
      <c r="U191" s="123"/>
      <c r="V191" s="123"/>
      <c r="W191" s="123"/>
    </row>
    <row r="192" spans="1:23" s="124" customFormat="1" ht="38.25">
      <c r="A192" s="121">
        <v>191</v>
      </c>
      <c r="B192" s="77">
        <v>2010</v>
      </c>
      <c r="C192" s="120" t="s">
        <v>891</v>
      </c>
      <c r="D192" s="120" t="s">
        <v>367</v>
      </c>
      <c r="E192" s="77" t="s">
        <v>366</v>
      </c>
      <c r="F192" s="133">
        <v>755.88</v>
      </c>
      <c r="G192" s="77" t="s">
        <v>228</v>
      </c>
      <c r="H192" s="113">
        <v>40612</v>
      </c>
      <c r="I192" s="113">
        <v>40681</v>
      </c>
      <c r="J192" s="63">
        <f ca="1" t="shared" si="7"/>
        <v>41079</v>
      </c>
      <c r="K192" s="64" t="str">
        <f t="shared" si="10"/>
        <v>Vencido</v>
      </c>
      <c r="L192" s="77">
        <v>23006</v>
      </c>
      <c r="M192" s="122">
        <v>1272</v>
      </c>
      <c r="N192" s="77">
        <v>2010</v>
      </c>
      <c r="O192" s="123" t="s">
        <v>399</v>
      </c>
      <c r="P192" s="77" t="s">
        <v>51</v>
      </c>
      <c r="Q192" s="77" t="s">
        <v>957</v>
      </c>
      <c r="R192" s="113">
        <v>40612</v>
      </c>
      <c r="S192" s="46" t="s">
        <v>1358</v>
      </c>
      <c r="T192" s="123"/>
      <c r="U192" s="123"/>
      <c r="V192" s="123"/>
      <c r="W192" s="123"/>
    </row>
    <row r="193" spans="1:23" s="124" customFormat="1" ht="38.25">
      <c r="A193" s="121">
        <v>192</v>
      </c>
      <c r="B193" s="77">
        <v>2010</v>
      </c>
      <c r="C193" s="120" t="s">
        <v>891</v>
      </c>
      <c r="D193" s="120" t="s">
        <v>365</v>
      </c>
      <c r="E193" s="77" t="s">
        <v>364</v>
      </c>
      <c r="F193" s="133">
        <v>7049</v>
      </c>
      <c r="G193" s="77" t="s">
        <v>228</v>
      </c>
      <c r="H193" s="113"/>
      <c r="I193" s="77"/>
      <c r="J193" s="63">
        <f ca="1" t="shared" si="7"/>
        <v>41079</v>
      </c>
      <c r="K193" s="64" t="str">
        <f t="shared" si="10"/>
        <v>Vencido</v>
      </c>
      <c r="L193" s="77">
        <v>23006</v>
      </c>
      <c r="M193" s="122">
        <v>1272</v>
      </c>
      <c r="N193" s="77">
        <v>2010</v>
      </c>
      <c r="O193" s="123" t="s">
        <v>399</v>
      </c>
      <c r="P193" s="77" t="s">
        <v>51</v>
      </c>
      <c r="Q193" s="77" t="s">
        <v>957</v>
      </c>
      <c r="R193" s="113">
        <v>40647</v>
      </c>
      <c r="S193" s="46" t="s">
        <v>1358</v>
      </c>
      <c r="T193" s="123"/>
      <c r="U193" s="123"/>
      <c r="V193" s="123"/>
      <c r="W193" s="123"/>
    </row>
    <row r="194" spans="1:23" s="124" customFormat="1" ht="38.25">
      <c r="A194" s="121">
        <v>193</v>
      </c>
      <c r="B194" s="77">
        <v>2010</v>
      </c>
      <c r="C194" s="120" t="s">
        <v>891</v>
      </c>
      <c r="D194" s="120" t="s">
        <v>896</v>
      </c>
      <c r="E194" s="77" t="s">
        <v>387</v>
      </c>
      <c r="F194" s="133">
        <v>2489</v>
      </c>
      <c r="G194" s="77" t="s">
        <v>228</v>
      </c>
      <c r="H194" s="113">
        <v>40542</v>
      </c>
      <c r="I194" s="113">
        <v>40611</v>
      </c>
      <c r="J194" s="63">
        <f ca="1" t="shared" si="7"/>
        <v>41079</v>
      </c>
      <c r="K194" s="64" t="str">
        <f t="shared" si="10"/>
        <v>Vencido</v>
      </c>
      <c r="L194" s="77">
        <v>23006</v>
      </c>
      <c r="M194" s="122">
        <v>1272</v>
      </c>
      <c r="N194" s="77">
        <v>2010</v>
      </c>
      <c r="O194" s="123" t="s">
        <v>399</v>
      </c>
      <c r="P194" s="77" t="s">
        <v>51</v>
      </c>
      <c r="Q194" s="77" t="s">
        <v>957</v>
      </c>
      <c r="R194" s="113">
        <v>40542</v>
      </c>
      <c r="S194" s="46" t="s">
        <v>1358</v>
      </c>
      <c r="T194" s="123"/>
      <c r="U194" s="123"/>
      <c r="V194" s="123"/>
      <c r="W194" s="123"/>
    </row>
    <row r="195" spans="1:23" s="124" customFormat="1" ht="25.5">
      <c r="A195" s="121">
        <v>194</v>
      </c>
      <c r="B195" s="77">
        <v>2010</v>
      </c>
      <c r="C195" s="120" t="s">
        <v>897</v>
      </c>
      <c r="D195" s="120" t="s">
        <v>898</v>
      </c>
      <c r="E195" s="77" t="s">
        <v>631</v>
      </c>
      <c r="F195" s="133">
        <v>390.5</v>
      </c>
      <c r="G195" s="77" t="s">
        <v>228</v>
      </c>
      <c r="H195" s="113">
        <v>40542</v>
      </c>
      <c r="I195" s="113">
        <v>40601</v>
      </c>
      <c r="J195" s="63">
        <f ca="1" t="shared" si="7"/>
        <v>41079</v>
      </c>
      <c r="K195" s="64" t="str">
        <f t="shared" si="10"/>
        <v>Vencido</v>
      </c>
      <c r="L195" s="77">
        <v>23006</v>
      </c>
      <c r="M195" s="122">
        <v>1092</v>
      </c>
      <c r="N195" s="77">
        <v>2010</v>
      </c>
      <c r="O195" s="123">
        <v>71</v>
      </c>
      <c r="P195" s="77" t="s">
        <v>51</v>
      </c>
      <c r="Q195" s="77" t="s">
        <v>900</v>
      </c>
      <c r="R195" s="113">
        <v>40542</v>
      </c>
      <c r="S195" s="46" t="s">
        <v>1358</v>
      </c>
      <c r="T195" s="123"/>
      <c r="U195" s="123"/>
      <c r="V195" s="123"/>
      <c r="W195" s="123"/>
    </row>
    <row r="196" spans="1:23" s="124" customFormat="1" ht="38.25">
      <c r="A196" s="121">
        <v>195</v>
      </c>
      <c r="B196" s="77">
        <v>2010</v>
      </c>
      <c r="C196" s="120" t="s">
        <v>897</v>
      </c>
      <c r="D196" s="120" t="s">
        <v>899</v>
      </c>
      <c r="E196" s="77" t="s">
        <v>139</v>
      </c>
      <c r="F196" s="133">
        <v>720</v>
      </c>
      <c r="G196" s="77" t="s">
        <v>228</v>
      </c>
      <c r="H196" s="113">
        <v>40555</v>
      </c>
      <c r="I196" s="113">
        <v>40614</v>
      </c>
      <c r="J196" s="63">
        <f ca="1" t="shared" si="7"/>
        <v>41079</v>
      </c>
      <c r="K196" s="64" t="str">
        <f t="shared" si="10"/>
        <v>Vencido</v>
      </c>
      <c r="L196" s="77">
        <v>23006</v>
      </c>
      <c r="M196" s="122">
        <v>1092</v>
      </c>
      <c r="N196" s="77">
        <v>2010</v>
      </c>
      <c r="O196" s="123">
        <v>71</v>
      </c>
      <c r="P196" s="77" t="s">
        <v>51</v>
      </c>
      <c r="Q196" s="77" t="s">
        <v>900</v>
      </c>
      <c r="R196" s="113">
        <v>40555</v>
      </c>
      <c r="S196" s="46" t="s">
        <v>1358</v>
      </c>
      <c r="T196" s="123"/>
      <c r="U196" s="123"/>
      <c r="V196" s="123"/>
      <c r="W196" s="123"/>
    </row>
    <row r="197" spans="1:23" s="124" customFormat="1" ht="51">
      <c r="A197" s="121">
        <v>196</v>
      </c>
      <c r="B197" s="77">
        <v>2010</v>
      </c>
      <c r="C197" s="120" t="s">
        <v>905</v>
      </c>
      <c r="D197" s="120" t="s">
        <v>901</v>
      </c>
      <c r="E197" s="77" t="s">
        <v>902</v>
      </c>
      <c r="F197" s="133">
        <v>1920</v>
      </c>
      <c r="G197" s="77" t="s">
        <v>228</v>
      </c>
      <c r="H197" s="113">
        <v>40543</v>
      </c>
      <c r="I197" s="113">
        <v>40672</v>
      </c>
      <c r="J197" s="63">
        <f ca="1" t="shared" si="7"/>
        <v>41079</v>
      </c>
      <c r="K197" s="64" t="str">
        <f t="shared" si="10"/>
        <v>Vencido</v>
      </c>
      <c r="L197" s="77">
        <v>23006</v>
      </c>
      <c r="M197" s="122">
        <v>996</v>
      </c>
      <c r="N197" s="77">
        <v>2010</v>
      </c>
      <c r="O197" s="123">
        <v>89</v>
      </c>
      <c r="P197" s="77" t="s">
        <v>51</v>
      </c>
      <c r="Q197" s="77" t="s">
        <v>380</v>
      </c>
      <c r="R197" s="113">
        <v>40543</v>
      </c>
      <c r="S197" s="46" t="s">
        <v>1358</v>
      </c>
      <c r="T197" s="123"/>
      <c r="U197" s="123"/>
      <c r="V197" s="123"/>
      <c r="W197" s="123"/>
    </row>
    <row r="198" spans="1:23" s="124" customFormat="1" ht="51">
      <c r="A198" s="121">
        <v>197</v>
      </c>
      <c r="B198" s="77">
        <v>2010</v>
      </c>
      <c r="C198" s="120" t="s">
        <v>905</v>
      </c>
      <c r="D198" s="120" t="s">
        <v>903</v>
      </c>
      <c r="E198" s="77" t="s">
        <v>904</v>
      </c>
      <c r="F198" s="133">
        <v>2517</v>
      </c>
      <c r="G198" s="77" t="s">
        <v>228</v>
      </c>
      <c r="H198" s="113">
        <v>40543</v>
      </c>
      <c r="I198" s="113">
        <v>40672</v>
      </c>
      <c r="J198" s="63">
        <f ca="1" t="shared" si="7"/>
        <v>41079</v>
      </c>
      <c r="K198" s="64" t="str">
        <f t="shared" si="10"/>
        <v>Vencido</v>
      </c>
      <c r="L198" s="77">
        <v>23006</v>
      </c>
      <c r="M198" s="122">
        <v>996</v>
      </c>
      <c r="N198" s="77">
        <v>2010</v>
      </c>
      <c r="O198" s="123">
        <v>89</v>
      </c>
      <c r="P198" s="77" t="s">
        <v>51</v>
      </c>
      <c r="Q198" s="77" t="s">
        <v>380</v>
      </c>
      <c r="R198" s="113">
        <v>40543</v>
      </c>
      <c r="S198" s="46" t="s">
        <v>1358</v>
      </c>
      <c r="T198" s="123"/>
      <c r="U198" s="123"/>
      <c r="V198" s="123"/>
      <c r="W198" s="123"/>
    </row>
    <row r="199" spans="1:23" s="124" customFormat="1" ht="38.25">
      <c r="A199" s="121">
        <v>198</v>
      </c>
      <c r="B199" s="77">
        <v>2010</v>
      </c>
      <c r="C199" s="120" t="s">
        <v>916</v>
      </c>
      <c r="D199" s="120" t="s">
        <v>907</v>
      </c>
      <c r="E199" s="77" t="s">
        <v>817</v>
      </c>
      <c r="F199" s="133">
        <v>468.12</v>
      </c>
      <c r="G199" s="77" t="s">
        <v>228</v>
      </c>
      <c r="H199" s="113">
        <v>40575</v>
      </c>
      <c r="I199" s="113">
        <v>40644</v>
      </c>
      <c r="J199" s="63">
        <f ca="1" t="shared" si="7"/>
        <v>41079</v>
      </c>
      <c r="K199" s="64" t="str">
        <f t="shared" si="10"/>
        <v>Vencido</v>
      </c>
      <c r="L199" s="77">
        <v>23006</v>
      </c>
      <c r="M199" s="122">
        <v>1271</v>
      </c>
      <c r="N199" s="77">
        <v>2010</v>
      </c>
      <c r="O199" s="123">
        <v>16</v>
      </c>
      <c r="P199" s="77" t="s">
        <v>51</v>
      </c>
      <c r="Q199" s="77" t="s">
        <v>906</v>
      </c>
      <c r="R199" s="113">
        <v>40575</v>
      </c>
      <c r="S199" s="46" t="s">
        <v>1358</v>
      </c>
      <c r="T199" s="123"/>
      <c r="U199" s="123"/>
      <c r="V199" s="123"/>
      <c r="W199" s="123"/>
    </row>
    <row r="200" spans="1:23" s="124" customFormat="1" ht="25.5">
      <c r="A200" s="121">
        <v>199</v>
      </c>
      <c r="B200" s="77">
        <v>2010</v>
      </c>
      <c r="C200" s="120" t="s">
        <v>916</v>
      </c>
      <c r="D200" s="120" t="s">
        <v>908</v>
      </c>
      <c r="E200" s="77" t="s">
        <v>909</v>
      </c>
      <c r="F200" s="133">
        <v>95.54</v>
      </c>
      <c r="G200" s="77" t="s">
        <v>228</v>
      </c>
      <c r="H200" s="113">
        <v>40575</v>
      </c>
      <c r="I200" s="113">
        <v>40644</v>
      </c>
      <c r="J200" s="63">
        <f ca="1" t="shared" si="7"/>
        <v>41079</v>
      </c>
      <c r="K200" s="64" t="str">
        <f t="shared" si="10"/>
        <v>Vencido</v>
      </c>
      <c r="L200" s="77">
        <v>23006</v>
      </c>
      <c r="M200" s="122">
        <v>1271</v>
      </c>
      <c r="N200" s="77">
        <v>2010</v>
      </c>
      <c r="O200" s="123">
        <v>16</v>
      </c>
      <c r="P200" s="77" t="s">
        <v>51</v>
      </c>
      <c r="Q200" s="77" t="s">
        <v>906</v>
      </c>
      <c r="R200" s="113">
        <v>40575</v>
      </c>
      <c r="S200" s="46" t="s">
        <v>1358</v>
      </c>
      <c r="T200" s="123"/>
      <c r="U200" s="123"/>
      <c r="V200" s="123"/>
      <c r="W200" s="123"/>
    </row>
    <row r="201" spans="1:23" s="124" customFormat="1" ht="25.5">
      <c r="A201" s="121">
        <v>200</v>
      </c>
      <c r="B201" s="77">
        <v>2010</v>
      </c>
      <c r="C201" s="120" t="s">
        <v>956</v>
      </c>
      <c r="D201" s="120" t="s">
        <v>894</v>
      </c>
      <c r="E201" s="77" t="s">
        <v>895</v>
      </c>
      <c r="F201" s="133">
        <v>317.33</v>
      </c>
      <c r="G201" s="77" t="s">
        <v>228</v>
      </c>
      <c r="H201" s="113">
        <v>40542</v>
      </c>
      <c r="I201" s="113">
        <v>40611</v>
      </c>
      <c r="J201" s="63">
        <f ca="1" t="shared" si="7"/>
        <v>41079</v>
      </c>
      <c r="K201" s="64" t="str">
        <f t="shared" si="10"/>
        <v>Vencido</v>
      </c>
      <c r="L201" s="77">
        <v>23006</v>
      </c>
      <c r="M201" s="122">
        <v>1158</v>
      </c>
      <c r="N201" s="77">
        <v>2010</v>
      </c>
      <c r="O201" s="123" t="s">
        <v>434</v>
      </c>
      <c r="P201" s="77" t="s">
        <v>51</v>
      </c>
      <c r="Q201" s="77" t="s">
        <v>375</v>
      </c>
      <c r="R201" s="113">
        <v>40542</v>
      </c>
      <c r="S201" s="46" t="s">
        <v>1358</v>
      </c>
      <c r="T201" s="123"/>
      <c r="U201" s="123"/>
      <c r="V201" s="123"/>
      <c r="W201" s="123"/>
    </row>
    <row r="202" spans="1:23" s="124" customFormat="1" ht="38.25">
      <c r="A202" s="121">
        <v>201</v>
      </c>
      <c r="B202" s="77">
        <v>2010</v>
      </c>
      <c r="C202" s="120" t="s">
        <v>956</v>
      </c>
      <c r="D202" s="120" t="s">
        <v>910</v>
      </c>
      <c r="E202" s="77" t="s">
        <v>362</v>
      </c>
      <c r="F202" s="133">
        <v>981.53</v>
      </c>
      <c r="G202" s="77" t="s">
        <v>228</v>
      </c>
      <c r="H202" s="113">
        <v>40542</v>
      </c>
      <c r="I202" s="113">
        <v>40611</v>
      </c>
      <c r="J202" s="63">
        <f ca="1" t="shared" si="7"/>
        <v>41079</v>
      </c>
      <c r="K202" s="64" t="str">
        <f t="shared" si="10"/>
        <v>Vencido</v>
      </c>
      <c r="L202" s="77">
        <v>23006</v>
      </c>
      <c r="M202" s="122">
        <v>1158</v>
      </c>
      <c r="N202" s="77">
        <v>2010</v>
      </c>
      <c r="O202" s="123" t="s">
        <v>434</v>
      </c>
      <c r="P202" s="77" t="s">
        <v>51</v>
      </c>
      <c r="Q202" s="77" t="s">
        <v>375</v>
      </c>
      <c r="R202" s="113">
        <v>40542</v>
      </c>
      <c r="S202" s="46" t="s">
        <v>1358</v>
      </c>
      <c r="T202" s="123"/>
      <c r="U202" s="123"/>
      <c r="V202" s="123"/>
      <c r="W202" s="123"/>
    </row>
    <row r="203" spans="1:23" s="124" customFormat="1" ht="25.5">
      <c r="A203" s="121">
        <v>202</v>
      </c>
      <c r="B203" s="77">
        <v>2010</v>
      </c>
      <c r="C203" s="120" t="s">
        <v>956</v>
      </c>
      <c r="D203" s="120" t="s">
        <v>365</v>
      </c>
      <c r="E203" s="77" t="s">
        <v>364</v>
      </c>
      <c r="F203" s="133">
        <v>68.3</v>
      </c>
      <c r="G203" s="77" t="s">
        <v>228</v>
      </c>
      <c r="H203" s="113">
        <v>40619</v>
      </c>
      <c r="I203" s="113">
        <v>40688</v>
      </c>
      <c r="J203" s="63">
        <f ca="1" t="shared" si="7"/>
        <v>41079</v>
      </c>
      <c r="K203" s="64" t="str">
        <f t="shared" si="10"/>
        <v>Vencido</v>
      </c>
      <c r="L203" s="77">
        <v>23006</v>
      </c>
      <c r="M203" s="122">
        <v>1158</v>
      </c>
      <c r="N203" s="77">
        <v>2010</v>
      </c>
      <c r="O203" s="123" t="s">
        <v>434</v>
      </c>
      <c r="P203" s="77" t="s">
        <v>51</v>
      </c>
      <c r="Q203" s="77" t="s">
        <v>375</v>
      </c>
      <c r="R203" s="113">
        <v>40619</v>
      </c>
      <c r="S203" s="46" t="s">
        <v>1358</v>
      </c>
      <c r="T203" s="123"/>
      <c r="U203" s="123"/>
      <c r="V203" s="123"/>
      <c r="W203" s="123"/>
    </row>
    <row r="204" spans="1:23" s="124" customFormat="1" ht="25.5">
      <c r="A204" s="121">
        <v>203</v>
      </c>
      <c r="B204" s="77">
        <v>2010</v>
      </c>
      <c r="C204" s="120" t="s">
        <v>956</v>
      </c>
      <c r="D204" s="120" t="s">
        <v>911</v>
      </c>
      <c r="E204" s="77" t="s">
        <v>359</v>
      </c>
      <c r="F204" s="133">
        <v>850.55</v>
      </c>
      <c r="G204" s="77" t="s">
        <v>228</v>
      </c>
      <c r="H204" s="113">
        <v>40616</v>
      </c>
      <c r="I204" s="113">
        <v>40685</v>
      </c>
      <c r="J204" s="63">
        <f ca="1" t="shared" si="7"/>
        <v>41079</v>
      </c>
      <c r="K204" s="64" t="str">
        <f t="shared" si="10"/>
        <v>Vencido</v>
      </c>
      <c r="L204" s="77">
        <v>23006</v>
      </c>
      <c r="M204" s="122">
        <v>1158</v>
      </c>
      <c r="N204" s="77">
        <v>2010</v>
      </c>
      <c r="O204" s="123" t="s">
        <v>434</v>
      </c>
      <c r="P204" s="77" t="s">
        <v>51</v>
      </c>
      <c r="Q204" s="77" t="s">
        <v>375</v>
      </c>
      <c r="R204" s="113">
        <v>40616</v>
      </c>
      <c r="S204" s="46" t="s">
        <v>1358</v>
      </c>
      <c r="T204" s="123"/>
      <c r="U204" s="123"/>
      <c r="V204" s="123"/>
      <c r="W204" s="123"/>
    </row>
    <row r="205" spans="1:23" s="124" customFormat="1" ht="51">
      <c r="A205" s="121">
        <v>204</v>
      </c>
      <c r="B205" s="77">
        <v>2010</v>
      </c>
      <c r="C205" s="120" t="s">
        <v>912</v>
      </c>
      <c r="D205" s="120" t="s">
        <v>384</v>
      </c>
      <c r="E205" s="77" t="s">
        <v>383</v>
      </c>
      <c r="F205" s="133">
        <v>4798</v>
      </c>
      <c r="G205" s="77" t="s">
        <v>228</v>
      </c>
      <c r="H205" s="113">
        <v>40585</v>
      </c>
      <c r="I205" s="113">
        <v>40754</v>
      </c>
      <c r="J205" s="63">
        <f ca="1" t="shared" si="7"/>
        <v>41079</v>
      </c>
      <c r="K205" s="64" t="str">
        <f t="shared" si="10"/>
        <v>Vencido</v>
      </c>
      <c r="L205" s="77">
        <v>23006</v>
      </c>
      <c r="M205" s="122">
        <v>864</v>
      </c>
      <c r="N205" s="77">
        <v>2010</v>
      </c>
      <c r="O205" s="123">
        <v>57</v>
      </c>
      <c r="P205" s="77" t="s">
        <v>51</v>
      </c>
      <c r="Q205" s="77" t="s">
        <v>913</v>
      </c>
      <c r="R205" s="113">
        <v>40585</v>
      </c>
      <c r="S205" s="46" t="s">
        <v>1358</v>
      </c>
      <c r="T205" s="123"/>
      <c r="U205" s="123"/>
      <c r="V205" s="123"/>
      <c r="W205" s="123"/>
    </row>
    <row r="206" spans="1:23" s="209" customFormat="1" ht="51">
      <c r="A206" s="203">
        <v>205</v>
      </c>
      <c r="B206" s="204">
        <v>2010</v>
      </c>
      <c r="C206" s="205" t="s">
        <v>912</v>
      </c>
      <c r="D206" s="205" t="s">
        <v>892</v>
      </c>
      <c r="E206" s="204" t="s">
        <v>369</v>
      </c>
      <c r="F206" s="206">
        <v>141407</v>
      </c>
      <c r="G206" s="204" t="s">
        <v>228</v>
      </c>
      <c r="H206" s="185"/>
      <c r="I206" s="204"/>
      <c r="J206" s="194">
        <f ca="1" t="shared" si="7"/>
        <v>41079</v>
      </c>
      <c r="K206" s="181" t="s">
        <v>1306</v>
      </c>
      <c r="L206" s="204">
        <v>23006</v>
      </c>
      <c r="M206" s="207">
        <v>864</v>
      </c>
      <c r="N206" s="204">
        <v>2010</v>
      </c>
      <c r="O206" s="208">
        <v>57</v>
      </c>
      <c r="P206" s="204" t="s">
        <v>51</v>
      </c>
      <c r="Q206" s="204" t="s">
        <v>913</v>
      </c>
      <c r="R206" s="185"/>
      <c r="S206" s="46" t="s">
        <v>1358</v>
      </c>
      <c r="T206" s="208"/>
      <c r="U206" s="208"/>
      <c r="V206" s="208"/>
      <c r="W206" s="208"/>
    </row>
    <row r="207" spans="1:23" s="124" customFormat="1" ht="51">
      <c r="A207" s="121">
        <v>206</v>
      </c>
      <c r="B207" s="77">
        <v>2010</v>
      </c>
      <c r="C207" s="120" t="s">
        <v>912</v>
      </c>
      <c r="D207" s="120" t="s">
        <v>1080</v>
      </c>
      <c r="E207" s="77" t="s">
        <v>368</v>
      </c>
      <c r="F207" s="133">
        <v>6106</v>
      </c>
      <c r="G207" s="77" t="s">
        <v>228</v>
      </c>
      <c r="H207" s="113">
        <v>40543</v>
      </c>
      <c r="I207" s="113">
        <v>40712</v>
      </c>
      <c r="J207" s="63">
        <f ca="1" t="shared" si="7"/>
        <v>41079</v>
      </c>
      <c r="K207" s="64" t="str">
        <f aca="true" t="shared" si="11" ref="K207:K248">IF(J207&gt;I207,"Vencido","Vigente")</f>
        <v>Vencido</v>
      </c>
      <c r="L207" s="77">
        <v>23006</v>
      </c>
      <c r="M207" s="122">
        <v>864</v>
      </c>
      <c r="N207" s="77">
        <v>2010</v>
      </c>
      <c r="O207" s="123">
        <v>57</v>
      </c>
      <c r="P207" s="77" t="s">
        <v>51</v>
      </c>
      <c r="Q207" s="77" t="s">
        <v>913</v>
      </c>
      <c r="R207" s="113">
        <v>40543</v>
      </c>
      <c r="S207" s="46" t="s">
        <v>1358</v>
      </c>
      <c r="T207" s="123"/>
      <c r="U207" s="123"/>
      <c r="V207" s="123"/>
      <c r="W207" s="123"/>
    </row>
    <row r="208" spans="1:23" s="124" customFormat="1" ht="51">
      <c r="A208" s="121">
        <v>207</v>
      </c>
      <c r="B208" s="77">
        <v>2010</v>
      </c>
      <c r="C208" s="120" t="s">
        <v>912</v>
      </c>
      <c r="D208" s="120" t="s">
        <v>910</v>
      </c>
      <c r="E208" s="77" t="s">
        <v>362</v>
      </c>
      <c r="F208" s="133">
        <v>1606.44</v>
      </c>
      <c r="G208" s="77" t="s">
        <v>228</v>
      </c>
      <c r="H208" s="113">
        <v>40543</v>
      </c>
      <c r="I208" s="113">
        <v>40712</v>
      </c>
      <c r="J208" s="63">
        <f ca="1" t="shared" si="7"/>
        <v>41079</v>
      </c>
      <c r="K208" s="64" t="str">
        <f t="shared" si="11"/>
        <v>Vencido</v>
      </c>
      <c r="L208" s="77">
        <v>23006</v>
      </c>
      <c r="M208" s="122">
        <v>864</v>
      </c>
      <c r="N208" s="77">
        <v>2010</v>
      </c>
      <c r="O208" s="123">
        <v>57</v>
      </c>
      <c r="P208" s="77" t="s">
        <v>51</v>
      </c>
      <c r="Q208" s="77" t="s">
        <v>913</v>
      </c>
      <c r="R208" s="113">
        <v>40543</v>
      </c>
      <c r="S208" s="46" t="s">
        <v>1358</v>
      </c>
      <c r="T208" s="123"/>
      <c r="U208" s="123"/>
      <c r="V208" s="123"/>
      <c r="W208" s="123"/>
    </row>
    <row r="209" spans="1:23" s="124" customFormat="1" ht="51">
      <c r="A209" s="121">
        <v>208</v>
      </c>
      <c r="B209" s="77">
        <v>2010</v>
      </c>
      <c r="C209" s="120" t="s">
        <v>912</v>
      </c>
      <c r="D209" s="120" t="s">
        <v>1081</v>
      </c>
      <c r="E209" s="77" t="s">
        <v>1082</v>
      </c>
      <c r="F209" s="133">
        <v>172047.4</v>
      </c>
      <c r="G209" s="77" t="s">
        <v>228</v>
      </c>
      <c r="H209" s="113">
        <v>40542</v>
      </c>
      <c r="I209" s="113">
        <v>40711</v>
      </c>
      <c r="J209" s="63">
        <f ca="1" t="shared" si="7"/>
        <v>41079</v>
      </c>
      <c r="K209" s="64" t="str">
        <f t="shared" si="11"/>
        <v>Vencido</v>
      </c>
      <c r="L209" s="77">
        <v>23006</v>
      </c>
      <c r="M209" s="122">
        <v>864</v>
      </c>
      <c r="N209" s="77">
        <v>2010</v>
      </c>
      <c r="O209" s="123">
        <v>57</v>
      </c>
      <c r="P209" s="77" t="s">
        <v>51</v>
      </c>
      <c r="Q209" s="77" t="s">
        <v>913</v>
      </c>
      <c r="R209" s="113">
        <v>40542</v>
      </c>
      <c r="S209" s="46" t="s">
        <v>1358</v>
      </c>
      <c r="T209" s="123"/>
      <c r="U209" s="123"/>
      <c r="V209" s="123"/>
      <c r="W209" s="123"/>
    </row>
    <row r="210" spans="1:23" s="124" customFormat="1" ht="51">
      <c r="A210" s="121">
        <v>209</v>
      </c>
      <c r="B210" s="77">
        <v>2010</v>
      </c>
      <c r="C210" s="120" t="s">
        <v>912</v>
      </c>
      <c r="D210" s="120" t="s">
        <v>367</v>
      </c>
      <c r="E210" s="77" t="s">
        <v>366</v>
      </c>
      <c r="F210" s="133">
        <v>558.8</v>
      </c>
      <c r="G210" s="77" t="s">
        <v>228</v>
      </c>
      <c r="H210" s="113">
        <v>40542</v>
      </c>
      <c r="I210" s="113">
        <v>40711</v>
      </c>
      <c r="J210" s="63">
        <f ca="1" t="shared" si="7"/>
        <v>41079</v>
      </c>
      <c r="K210" s="64" t="str">
        <f t="shared" si="11"/>
        <v>Vencido</v>
      </c>
      <c r="L210" s="77">
        <v>23006</v>
      </c>
      <c r="M210" s="122">
        <v>864</v>
      </c>
      <c r="N210" s="77">
        <v>2010</v>
      </c>
      <c r="O210" s="123">
        <v>57</v>
      </c>
      <c r="P210" s="77" t="s">
        <v>51</v>
      </c>
      <c r="Q210" s="77" t="s">
        <v>913</v>
      </c>
      <c r="R210" s="113">
        <v>40542</v>
      </c>
      <c r="S210" s="46" t="s">
        <v>1358</v>
      </c>
      <c r="T210" s="123"/>
      <c r="U210" s="123"/>
      <c r="V210" s="123"/>
      <c r="W210" s="123"/>
    </row>
    <row r="211" spans="1:23" s="124" customFormat="1" ht="51">
      <c r="A211" s="121">
        <v>210</v>
      </c>
      <c r="B211" s="77">
        <v>2010</v>
      </c>
      <c r="C211" s="120" t="s">
        <v>912</v>
      </c>
      <c r="D211" s="120" t="s">
        <v>1083</v>
      </c>
      <c r="E211" s="77" t="s">
        <v>1084</v>
      </c>
      <c r="F211" s="133">
        <v>510</v>
      </c>
      <c r="G211" s="77" t="s">
        <v>228</v>
      </c>
      <c r="H211" s="113">
        <v>40542</v>
      </c>
      <c r="I211" s="113">
        <v>40711</v>
      </c>
      <c r="J211" s="63">
        <f ca="1" t="shared" si="7"/>
        <v>41079</v>
      </c>
      <c r="K211" s="64" t="str">
        <f t="shared" si="11"/>
        <v>Vencido</v>
      </c>
      <c r="L211" s="77">
        <v>23006</v>
      </c>
      <c r="M211" s="122">
        <v>864</v>
      </c>
      <c r="N211" s="77">
        <v>2010</v>
      </c>
      <c r="O211" s="123">
        <v>57</v>
      </c>
      <c r="P211" s="77" t="s">
        <v>51</v>
      </c>
      <c r="Q211" s="77" t="s">
        <v>913</v>
      </c>
      <c r="R211" s="113">
        <v>40542</v>
      </c>
      <c r="S211" s="46" t="s">
        <v>1358</v>
      </c>
      <c r="T211" s="123"/>
      <c r="U211" s="123"/>
      <c r="V211" s="123"/>
      <c r="W211" s="123"/>
    </row>
    <row r="212" spans="1:23" s="124" customFormat="1" ht="51">
      <c r="A212" s="121">
        <v>211</v>
      </c>
      <c r="B212" s="77">
        <v>2010</v>
      </c>
      <c r="C212" s="120" t="s">
        <v>912</v>
      </c>
      <c r="D212" s="120" t="s">
        <v>1085</v>
      </c>
      <c r="E212" s="77" t="s">
        <v>374</v>
      </c>
      <c r="F212" s="133">
        <v>2637.3</v>
      </c>
      <c r="G212" s="77" t="s">
        <v>228</v>
      </c>
      <c r="H212" s="113">
        <v>40542</v>
      </c>
      <c r="I212" s="113">
        <v>40711</v>
      </c>
      <c r="J212" s="63">
        <f ca="1" t="shared" si="7"/>
        <v>41079</v>
      </c>
      <c r="K212" s="64" t="str">
        <f t="shared" si="11"/>
        <v>Vencido</v>
      </c>
      <c r="L212" s="77">
        <v>23006</v>
      </c>
      <c r="M212" s="122">
        <v>864</v>
      </c>
      <c r="N212" s="77">
        <v>2010</v>
      </c>
      <c r="O212" s="123">
        <v>57</v>
      </c>
      <c r="P212" s="77" t="s">
        <v>51</v>
      </c>
      <c r="Q212" s="77" t="s">
        <v>913</v>
      </c>
      <c r="R212" s="113">
        <v>40542</v>
      </c>
      <c r="S212" s="46" t="s">
        <v>1358</v>
      </c>
      <c r="T212" s="123"/>
      <c r="U212" s="123"/>
      <c r="V212" s="123"/>
      <c r="W212" s="123"/>
    </row>
    <row r="213" spans="1:23" s="124" customFormat="1" ht="51">
      <c r="A213" s="121">
        <v>212</v>
      </c>
      <c r="B213" s="77">
        <v>2010</v>
      </c>
      <c r="C213" s="120" t="s">
        <v>912</v>
      </c>
      <c r="D213" s="120" t="s">
        <v>365</v>
      </c>
      <c r="E213" s="77" t="s">
        <v>364</v>
      </c>
      <c r="F213" s="133">
        <v>150013.55</v>
      </c>
      <c r="G213" s="77" t="s">
        <v>228</v>
      </c>
      <c r="H213" s="113">
        <v>40575</v>
      </c>
      <c r="I213" s="113">
        <v>40744</v>
      </c>
      <c r="J213" s="63">
        <f ca="1" t="shared" si="7"/>
        <v>41079</v>
      </c>
      <c r="K213" s="64" t="str">
        <f t="shared" si="11"/>
        <v>Vencido</v>
      </c>
      <c r="L213" s="77">
        <v>23006</v>
      </c>
      <c r="M213" s="122">
        <v>864</v>
      </c>
      <c r="N213" s="77">
        <v>2010</v>
      </c>
      <c r="O213" s="123">
        <v>57</v>
      </c>
      <c r="P213" s="77" t="s">
        <v>51</v>
      </c>
      <c r="Q213" s="77" t="s">
        <v>913</v>
      </c>
      <c r="R213" s="113">
        <v>40575</v>
      </c>
      <c r="S213" s="46" t="s">
        <v>1358</v>
      </c>
      <c r="T213" s="123"/>
      <c r="U213" s="123"/>
      <c r="V213" s="123"/>
      <c r="W213" s="123"/>
    </row>
    <row r="214" spans="1:23" s="124" customFormat="1" ht="25.5">
      <c r="A214" s="121">
        <v>213</v>
      </c>
      <c r="B214" s="77">
        <v>2010</v>
      </c>
      <c r="C214" s="120" t="s">
        <v>914</v>
      </c>
      <c r="D214" s="120" t="s">
        <v>918</v>
      </c>
      <c r="E214" s="77" t="s">
        <v>919</v>
      </c>
      <c r="F214" s="133">
        <v>412210</v>
      </c>
      <c r="G214" s="77" t="s">
        <v>228</v>
      </c>
      <c r="H214" s="113">
        <v>40602</v>
      </c>
      <c r="I214" s="113">
        <v>40751</v>
      </c>
      <c r="J214" s="63">
        <f ca="1" t="shared" si="7"/>
        <v>41079</v>
      </c>
      <c r="K214" s="64" t="str">
        <f t="shared" si="11"/>
        <v>Vencido</v>
      </c>
      <c r="L214" s="77">
        <v>23006</v>
      </c>
      <c r="M214" s="122">
        <v>901</v>
      </c>
      <c r="N214" s="77">
        <v>2010</v>
      </c>
      <c r="O214" s="123">
        <v>27</v>
      </c>
      <c r="P214" s="77" t="s">
        <v>258</v>
      </c>
      <c r="Q214" s="77" t="s">
        <v>216</v>
      </c>
      <c r="R214" s="113">
        <v>40602</v>
      </c>
      <c r="S214" s="46" t="s">
        <v>1358</v>
      </c>
      <c r="T214" s="123"/>
      <c r="U214" s="123"/>
      <c r="V214" s="123"/>
      <c r="W214" s="123"/>
    </row>
    <row r="215" spans="1:23" s="124" customFormat="1" ht="25.5">
      <c r="A215" s="121">
        <v>214</v>
      </c>
      <c r="B215" s="77">
        <v>2010</v>
      </c>
      <c r="C215" s="120" t="s">
        <v>915</v>
      </c>
      <c r="D215" s="120" t="s">
        <v>955</v>
      </c>
      <c r="E215" s="77" t="s">
        <v>397</v>
      </c>
      <c r="F215" s="133">
        <v>9899</v>
      </c>
      <c r="G215" s="77" t="s">
        <v>228</v>
      </c>
      <c r="H215" s="113">
        <v>40555</v>
      </c>
      <c r="I215" s="113">
        <v>40684</v>
      </c>
      <c r="J215" s="63">
        <f ca="1" t="shared" si="7"/>
        <v>41079</v>
      </c>
      <c r="K215" s="64" t="str">
        <f t="shared" si="11"/>
        <v>Vencido</v>
      </c>
      <c r="L215" s="77">
        <v>23006</v>
      </c>
      <c r="M215" s="122">
        <v>845</v>
      </c>
      <c r="N215" s="77">
        <v>2010</v>
      </c>
      <c r="O215" s="123">
        <v>21</v>
      </c>
      <c r="P215" s="77" t="s">
        <v>51</v>
      </c>
      <c r="Q215" s="77" t="s">
        <v>829</v>
      </c>
      <c r="R215" s="113">
        <v>40555</v>
      </c>
      <c r="S215" s="46" t="s">
        <v>1358</v>
      </c>
      <c r="T215" s="123"/>
      <c r="U215" s="123"/>
      <c r="V215" s="123"/>
      <c r="W215" s="123"/>
    </row>
    <row r="216" spans="1:23" s="124" customFormat="1" ht="25.5">
      <c r="A216" s="121">
        <v>215</v>
      </c>
      <c r="B216" s="77">
        <v>2010</v>
      </c>
      <c r="C216" s="120" t="s">
        <v>915</v>
      </c>
      <c r="D216" s="120" t="s">
        <v>577</v>
      </c>
      <c r="E216" s="77" t="s">
        <v>759</v>
      </c>
      <c r="F216" s="133">
        <v>193850</v>
      </c>
      <c r="G216" s="77" t="s">
        <v>228</v>
      </c>
      <c r="H216" s="113">
        <v>40555</v>
      </c>
      <c r="I216" s="113">
        <v>40684</v>
      </c>
      <c r="J216" s="63">
        <f ca="1" t="shared" si="7"/>
        <v>41079</v>
      </c>
      <c r="K216" s="64" t="str">
        <f t="shared" si="11"/>
        <v>Vencido</v>
      </c>
      <c r="L216" s="77">
        <v>23006</v>
      </c>
      <c r="M216" s="122">
        <v>845</v>
      </c>
      <c r="N216" s="77">
        <v>2010</v>
      </c>
      <c r="O216" s="123">
        <v>21</v>
      </c>
      <c r="P216" s="77" t="s">
        <v>51</v>
      </c>
      <c r="Q216" s="77" t="s">
        <v>829</v>
      </c>
      <c r="R216" s="113">
        <v>40555</v>
      </c>
      <c r="S216" s="46" t="s">
        <v>1358</v>
      </c>
      <c r="T216" s="123"/>
      <c r="U216" s="123"/>
      <c r="V216" s="123"/>
      <c r="W216" s="123"/>
    </row>
    <row r="217" spans="1:23" s="124" customFormat="1" ht="38.25">
      <c r="A217" s="121">
        <v>216</v>
      </c>
      <c r="B217" s="77">
        <v>2010</v>
      </c>
      <c r="C217" s="120" t="s">
        <v>871</v>
      </c>
      <c r="D217" s="120" t="s">
        <v>958</v>
      </c>
      <c r="E217" s="77" t="s">
        <v>959</v>
      </c>
      <c r="F217" s="133">
        <v>8168</v>
      </c>
      <c r="G217" s="77" t="s">
        <v>228</v>
      </c>
      <c r="H217" s="113">
        <v>40542</v>
      </c>
      <c r="I217" s="113">
        <v>40611</v>
      </c>
      <c r="J217" s="63">
        <f ca="1" t="shared" si="7"/>
        <v>41079</v>
      </c>
      <c r="K217" s="64" t="str">
        <f t="shared" si="11"/>
        <v>Vencido</v>
      </c>
      <c r="L217" s="77">
        <v>23006</v>
      </c>
      <c r="M217" s="122">
        <v>1396</v>
      </c>
      <c r="N217" s="77">
        <v>2010</v>
      </c>
      <c r="O217" s="123">
        <v>38</v>
      </c>
      <c r="P217" s="77" t="s">
        <v>51</v>
      </c>
      <c r="Q217" s="77" t="s">
        <v>917</v>
      </c>
      <c r="R217" s="113">
        <v>40542</v>
      </c>
      <c r="S217" s="46" t="s">
        <v>1358</v>
      </c>
      <c r="T217" s="123"/>
      <c r="U217" s="123"/>
      <c r="V217" s="123"/>
      <c r="W217" s="123"/>
    </row>
    <row r="218" spans="1:23" s="124" customFormat="1" ht="38.25">
      <c r="A218" s="121">
        <v>217</v>
      </c>
      <c r="B218" s="77">
        <v>2010</v>
      </c>
      <c r="C218" s="120" t="s">
        <v>871</v>
      </c>
      <c r="D218" s="120" t="s">
        <v>960</v>
      </c>
      <c r="E218" s="77" t="s">
        <v>382</v>
      </c>
      <c r="F218" s="133">
        <v>13883.8</v>
      </c>
      <c r="G218" s="77" t="s">
        <v>228</v>
      </c>
      <c r="H218" s="113">
        <v>40542</v>
      </c>
      <c r="I218" s="113">
        <v>40611</v>
      </c>
      <c r="J218" s="63">
        <f ca="1" t="shared" si="7"/>
        <v>41079</v>
      </c>
      <c r="K218" s="64" t="str">
        <f t="shared" si="11"/>
        <v>Vencido</v>
      </c>
      <c r="L218" s="77">
        <v>23006</v>
      </c>
      <c r="M218" s="122">
        <v>1396</v>
      </c>
      <c r="N218" s="77">
        <v>2010</v>
      </c>
      <c r="O218" s="123">
        <v>38</v>
      </c>
      <c r="P218" s="77" t="s">
        <v>51</v>
      </c>
      <c r="Q218" s="77" t="s">
        <v>917</v>
      </c>
      <c r="R218" s="113">
        <v>40542</v>
      </c>
      <c r="S218" s="46" t="s">
        <v>1358</v>
      </c>
      <c r="T218" s="123"/>
      <c r="U218" s="123"/>
      <c r="V218" s="123"/>
      <c r="W218" s="123"/>
    </row>
    <row r="219" spans="1:23" s="124" customFormat="1" ht="25.5">
      <c r="A219" s="121">
        <v>218</v>
      </c>
      <c r="B219" s="77">
        <v>2010</v>
      </c>
      <c r="C219" s="77" t="s">
        <v>1086</v>
      </c>
      <c r="D219" s="120" t="s">
        <v>1087</v>
      </c>
      <c r="E219" s="77" t="s">
        <v>1097</v>
      </c>
      <c r="F219" s="133">
        <v>38500</v>
      </c>
      <c r="G219" s="77" t="s">
        <v>228</v>
      </c>
      <c r="H219" s="113">
        <v>40556</v>
      </c>
      <c r="I219" s="113">
        <v>40625</v>
      </c>
      <c r="J219" s="63">
        <f ca="1" t="shared" si="7"/>
        <v>41079</v>
      </c>
      <c r="K219" s="64" t="str">
        <f t="shared" si="11"/>
        <v>Vencido</v>
      </c>
      <c r="L219" s="77">
        <v>23006</v>
      </c>
      <c r="M219" s="122">
        <v>844</v>
      </c>
      <c r="N219" s="77">
        <v>2010</v>
      </c>
      <c r="O219" s="123">
        <v>86</v>
      </c>
      <c r="P219" s="77" t="s">
        <v>51</v>
      </c>
      <c r="Q219" s="77" t="s">
        <v>828</v>
      </c>
      <c r="R219" s="113">
        <v>40556</v>
      </c>
      <c r="S219" s="46" t="s">
        <v>1358</v>
      </c>
      <c r="T219" s="123"/>
      <c r="U219" s="123"/>
      <c r="V219" s="123"/>
      <c r="W219" s="123"/>
    </row>
    <row r="220" spans="1:23" s="124" customFormat="1" ht="25.5">
      <c r="A220" s="121">
        <v>219</v>
      </c>
      <c r="B220" s="77">
        <v>2010</v>
      </c>
      <c r="C220" s="77" t="s">
        <v>1086</v>
      </c>
      <c r="D220" s="120" t="s">
        <v>1088</v>
      </c>
      <c r="E220" s="77" t="s">
        <v>620</v>
      </c>
      <c r="F220" s="133">
        <v>80</v>
      </c>
      <c r="G220" s="77" t="s">
        <v>228</v>
      </c>
      <c r="H220" s="113">
        <v>40638</v>
      </c>
      <c r="I220" s="113">
        <v>40707</v>
      </c>
      <c r="J220" s="63">
        <f ca="1" t="shared" si="7"/>
        <v>41079</v>
      </c>
      <c r="K220" s="64" t="str">
        <f t="shared" si="11"/>
        <v>Vencido</v>
      </c>
      <c r="L220" s="77">
        <v>23006</v>
      </c>
      <c r="M220" s="122">
        <v>844</v>
      </c>
      <c r="N220" s="77">
        <v>2010</v>
      </c>
      <c r="O220" s="123">
        <v>86</v>
      </c>
      <c r="P220" s="77" t="s">
        <v>51</v>
      </c>
      <c r="Q220" s="77" t="s">
        <v>828</v>
      </c>
      <c r="R220" s="113">
        <v>40638</v>
      </c>
      <c r="S220" s="46" t="s">
        <v>1358</v>
      </c>
      <c r="T220" s="123"/>
      <c r="U220" s="123"/>
      <c r="V220" s="123"/>
      <c r="W220" s="123"/>
    </row>
    <row r="221" spans="1:23" s="124" customFormat="1" ht="25.5">
      <c r="A221" s="121">
        <v>220</v>
      </c>
      <c r="B221" s="77">
        <v>2010</v>
      </c>
      <c r="C221" s="77" t="s">
        <v>1086</v>
      </c>
      <c r="D221" s="163" t="s">
        <v>1089</v>
      </c>
      <c r="E221" s="77" t="s">
        <v>1096</v>
      </c>
      <c r="F221" s="133">
        <v>22530</v>
      </c>
      <c r="G221" s="77" t="s">
        <v>228</v>
      </c>
      <c r="H221" s="113">
        <v>40543</v>
      </c>
      <c r="I221" s="113">
        <v>40704</v>
      </c>
      <c r="J221" s="63">
        <f ca="1" t="shared" si="7"/>
        <v>41079</v>
      </c>
      <c r="K221" s="64" t="str">
        <f t="shared" si="11"/>
        <v>Vencido</v>
      </c>
      <c r="L221" s="77">
        <v>23006</v>
      </c>
      <c r="M221" s="122">
        <v>844</v>
      </c>
      <c r="N221" s="77">
        <v>2010</v>
      </c>
      <c r="O221" s="123">
        <v>86</v>
      </c>
      <c r="P221" s="77" t="s">
        <v>51</v>
      </c>
      <c r="Q221" s="77" t="s">
        <v>828</v>
      </c>
      <c r="R221" s="113">
        <v>40543</v>
      </c>
      <c r="S221" s="46" t="s">
        <v>1358</v>
      </c>
      <c r="T221" s="123"/>
      <c r="U221" s="123"/>
      <c r="V221" s="123"/>
      <c r="W221" s="123"/>
    </row>
    <row r="222" spans="1:23" s="124" customFormat="1" ht="38.25">
      <c r="A222" s="121">
        <v>221</v>
      </c>
      <c r="B222" s="77">
        <v>2010</v>
      </c>
      <c r="C222" s="77" t="s">
        <v>1086</v>
      </c>
      <c r="D222" s="120" t="s">
        <v>1090</v>
      </c>
      <c r="E222" s="77" t="s">
        <v>1095</v>
      </c>
      <c r="F222" s="133">
        <v>10054</v>
      </c>
      <c r="G222" s="77" t="s">
        <v>228</v>
      </c>
      <c r="H222" s="113">
        <v>40542</v>
      </c>
      <c r="I222" s="113">
        <v>40611</v>
      </c>
      <c r="J222" s="63">
        <f ca="1" t="shared" si="7"/>
        <v>41079</v>
      </c>
      <c r="K222" s="64" t="str">
        <f t="shared" si="11"/>
        <v>Vencido</v>
      </c>
      <c r="L222" s="77">
        <v>23006</v>
      </c>
      <c r="M222" s="122">
        <v>844</v>
      </c>
      <c r="N222" s="77">
        <v>2010</v>
      </c>
      <c r="O222" s="123">
        <v>86</v>
      </c>
      <c r="P222" s="77" t="s">
        <v>51</v>
      </c>
      <c r="Q222" s="77" t="s">
        <v>828</v>
      </c>
      <c r="R222" s="113">
        <v>40542</v>
      </c>
      <c r="S222" s="46" t="s">
        <v>1358</v>
      </c>
      <c r="T222" s="123"/>
      <c r="U222" s="123"/>
      <c r="V222" s="123"/>
      <c r="W222" s="123"/>
    </row>
    <row r="223" spans="1:23" s="124" customFormat="1" ht="38.25">
      <c r="A223" s="121">
        <v>222</v>
      </c>
      <c r="B223" s="77">
        <v>2010</v>
      </c>
      <c r="C223" s="77" t="s">
        <v>1086</v>
      </c>
      <c r="D223" s="120" t="s">
        <v>1091</v>
      </c>
      <c r="E223" s="77" t="s">
        <v>400</v>
      </c>
      <c r="F223" s="133">
        <v>1750</v>
      </c>
      <c r="G223" s="77" t="s">
        <v>228</v>
      </c>
      <c r="H223" s="113">
        <v>40542</v>
      </c>
      <c r="I223" s="113">
        <v>40611</v>
      </c>
      <c r="J223" s="63">
        <f ca="1" t="shared" si="7"/>
        <v>41079</v>
      </c>
      <c r="K223" s="64" t="str">
        <f t="shared" si="11"/>
        <v>Vencido</v>
      </c>
      <c r="L223" s="77">
        <v>23006</v>
      </c>
      <c r="M223" s="122">
        <v>844</v>
      </c>
      <c r="N223" s="77">
        <v>2010</v>
      </c>
      <c r="O223" s="123">
        <v>86</v>
      </c>
      <c r="P223" s="77" t="s">
        <v>51</v>
      </c>
      <c r="Q223" s="77" t="s">
        <v>828</v>
      </c>
      <c r="R223" s="113">
        <v>40542</v>
      </c>
      <c r="S223" s="46" t="s">
        <v>1358</v>
      </c>
      <c r="T223" s="123"/>
      <c r="U223" s="123"/>
      <c r="V223" s="123"/>
      <c r="W223" s="123"/>
    </row>
    <row r="224" spans="1:23" s="124" customFormat="1" ht="25.5">
      <c r="A224" s="121">
        <v>223</v>
      </c>
      <c r="B224" s="77">
        <v>2010</v>
      </c>
      <c r="C224" s="77" t="s">
        <v>1086</v>
      </c>
      <c r="D224" s="120" t="s">
        <v>1036</v>
      </c>
      <c r="E224" s="77" t="s">
        <v>1037</v>
      </c>
      <c r="F224" s="133">
        <v>2085</v>
      </c>
      <c r="G224" s="77" t="s">
        <v>228</v>
      </c>
      <c r="H224" s="113">
        <v>40542</v>
      </c>
      <c r="I224" s="113">
        <v>40611</v>
      </c>
      <c r="J224" s="63">
        <f ca="1" t="shared" si="7"/>
        <v>41079</v>
      </c>
      <c r="K224" s="64" t="str">
        <f t="shared" si="11"/>
        <v>Vencido</v>
      </c>
      <c r="L224" s="77">
        <v>23006</v>
      </c>
      <c r="M224" s="122">
        <v>844</v>
      </c>
      <c r="N224" s="77">
        <v>2010</v>
      </c>
      <c r="O224" s="123">
        <v>86</v>
      </c>
      <c r="P224" s="77" t="s">
        <v>51</v>
      </c>
      <c r="Q224" s="77" t="s">
        <v>828</v>
      </c>
      <c r="R224" s="113">
        <v>40542</v>
      </c>
      <c r="S224" s="46" t="s">
        <v>1358</v>
      </c>
      <c r="T224" s="123"/>
      <c r="U224" s="123"/>
      <c r="V224" s="123"/>
      <c r="W224" s="123"/>
    </row>
    <row r="225" spans="1:23" s="124" customFormat="1" ht="25.5">
      <c r="A225" s="121">
        <v>224</v>
      </c>
      <c r="B225" s="77">
        <v>2010</v>
      </c>
      <c r="C225" s="77" t="s">
        <v>1086</v>
      </c>
      <c r="D225" s="120" t="s">
        <v>1092</v>
      </c>
      <c r="E225" s="77" t="s">
        <v>1094</v>
      </c>
      <c r="F225" s="133">
        <v>1935</v>
      </c>
      <c r="G225" s="77" t="s">
        <v>228</v>
      </c>
      <c r="H225" s="113">
        <v>40542</v>
      </c>
      <c r="I225" s="113">
        <v>40611</v>
      </c>
      <c r="J225" s="63">
        <f ca="1" t="shared" si="7"/>
        <v>41079</v>
      </c>
      <c r="K225" s="64" t="str">
        <f t="shared" si="11"/>
        <v>Vencido</v>
      </c>
      <c r="L225" s="77">
        <v>23006</v>
      </c>
      <c r="M225" s="122">
        <v>844</v>
      </c>
      <c r="N225" s="77">
        <v>2010</v>
      </c>
      <c r="O225" s="123">
        <v>86</v>
      </c>
      <c r="P225" s="77" t="s">
        <v>51</v>
      </c>
      <c r="Q225" s="77" t="s">
        <v>828</v>
      </c>
      <c r="R225" s="113">
        <v>40542</v>
      </c>
      <c r="S225" s="46" t="s">
        <v>1358</v>
      </c>
      <c r="T225" s="123"/>
      <c r="U225" s="123"/>
      <c r="V225" s="123"/>
      <c r="W225" s="123"/>
    </row>
    <row r="226" spans="1:23" s="124" customFormat="1" ht="25.5">
      <c r="A226" s="121">
        <v>225</v>
      </c>
      <c r="B226" s="77">
        <v>2010</v>
      </c>
      <c r="C226" s="77" t="s">
        <v>1086</v>
      </c>
      <c r="D226" s="120" t="s">
        <v>1093</v>
      </c>
      <c r="E226" s="77" t="s">
        <v>851</v>
      </c>
      <c r="F226" s="133">
        <v>140</v>
      </c>
      <c r="G226" s="77" t="s">
        <v>228</v>
      </c>
      <c r="H226" s="113">
        <v>40603</v>
      </c>
      <c r="I226" s="113">
        <v>40672</v>
      </c>
      <c r="J226" s="63">
        <f ca="1" t="shared" si="7"/>
        <v>41079</v>
      </c>
      <c r="K226" s="64" t="str">
        <f t="shared" si="11"/>
        <v>Vencido</v>
      </c>
      <c r="L226" s="77">
        <v>23006</v>
      </c>
      <c r="M226" s="122">
        <v>844</v>
      </c>
      <c r="N226" s="77">
        <v>2010</v>
      </c>
      <c r="O226" s="123">
        <v>86</v>
      </c>
      <c r="P226" s="77" t="s">
        <v>51</v>
      </c>
      <c r="Q226" s="77" t="s">
        <v>828</v>
      </c>
      <c r="R226" s="113">
        <v>40603</v>
      </c>
      <c r="S226" s="46" t="s">
        <v>1358</v>
      </c>
      <c r="T226" s="123"/>
      <c r="U226" s="123"/>
      <c r="V226" s="123"/>
      <c r="W226" s="123"/>
    </row>
    <row r="227" spans="1:23" s="124" customFormat="1" ht="38.25">
      <c r="A227" s="121">
        <v>226</v>
      </c>
      <c r="B227" s="77">
        <v>2010</v>
      </c>
      <c r="C227" s="120" t="s">
        <v>922</v>
      </c>
      <c r="D227" s="158" t="s">
        <v>920</v>
      </c>
      <c r="E227" s="77" t="s">
        <v>921</v>
      </c>
      <c r="F227" s="133">
        <v>39999.96</v>
      </c>
      <c r="G227" s="77" t="s">
        <v>228</v>
      </c>
      <c r="H227" s="113">
        <v>40543</v>
      </c>
      <c r="I227" s="113">
        <v>40612</v>
      </c>
      <c r="J227" s="24">
        <f ca="1" t="shared" si="7"/>
        <v>41079</v>
      </c>
      <c r="K227" s="18" t="str">
        <f t="shared" si="11"/>
        <v>Vencido</v>
      </c>
      <c r="L227" s="77">
        <v>23006</v>
      </c>
      <c r="M227" s="122">
        <v>939</v>
      </c>
      <c r="N227" s="77">
        <v>2010</v>
      </c>
      <c r="O227" s="123" t="s">
        <v>398</v>
      </c>
      <c r="P227" s="77" t="s">
        <v>51</v>
      </c>
      <c r="Q227" s="77" t="s">
        <v>925</v>
      </c>
      <c r="R227" s="113">
        <v>40543</v>
      </c>
      <c r="S227" s="46" t="s">
        <v>1358</v>
      </c>
      <c r="T227" s="123"/>
      <c r="U227" s="123"/>
      <c r="V227" s="123"/>
      <c r="W227" s="123"/>
    </row>
    <row r="228" spans="1:23" s="124" customFormat="1" ht="38.25">
      <c r="A228" s="121">
        <v>227</v>
      </c>
      <c r="B228" s="77">
        <v>2010</v>
      </c>
      <c r="C228" s="120" t="s">
        <v>922</v>
      </c>
      <c r="D228" s="120" t="s">
        <v>923</v>
      </c>
      <c r="E228" s="77" t="s">
        <v>924</v>
      </c>
      <c r="F228" s="133">
        <v>5400</v>
      </c>
      <c r="G228" s="77" t="s">
        <v>228</v>
      </c>
      <c r="H228" s="113">
        <v>40597</v>
      </c>
      <c r="I228" s="113">
        <v>40666</v>
      </c>
      <c r="J228" s="63">
        <f ca="1" t="shared" si="7"/>
        <v>41079</v>
      </c>
      <c r="K228" s="64" t="str">
        <f t="shared" si="11"/>
        <v>Vencido</v>
      </c>
      <c r="L228" s="77">
        <v>23006</v>
      </c>
      <c r="M228" s="122">
        <v>939</v>
      </c>
      <c r="N228" s="77">
        <v>2010</v>
      </c>
      <c r="O228" s="123" t="s">
        <v>398</v>
      </c>
      <c r="P228" s="77" t="s">
        <v>51</v>
      </c>
      <c r="Q228" s="77" t="s">
        <v>925</v>
      </c>
      <c r="R228" s="113">
        <v>40597</v>
      </c>
      <c r="S228" s="46" t="s">
        <v>1358</v>
      </c>
      <c r="T228" s="123"/>
      <c r="U228" s="123"/>
      <c r="V228" s="123"/>
      <c r="W228" s="123"/>
    </row>
    <row r="229" spans="1:23" s="124" customFormat="1" ht="38.25">
      <c r="A229" s="121">
        <v>228</v>
      </c>
      <c r="B229" s="77">
        <v>2010</v>
      </c>
      <c r="C229" s="120" t="s">
        <v>922</v>
      </c>
      <c r="D229" s="120" t="s">
        <v>926</v>
      </c>
      <c r="E229" s="77" t="s">
        <v>927</v>
      </c>
      <c r="F229" s="133">
        <v>4030</v>
      </c>
      <c r="G229" s="77" t="s">
        <v>228</v>
      </c>
      <c r="H229" s="113">
        <v>40575</v>
      </c>
      <c r="I229" s="113">
        <v>40644</v>
      </c>
      <c r="J229" s="63">
        <f ca="1" t="shared" si="7"/>
        <v>41079</v>
      </c>
      <c r="K229" s="64" t="str">
        <f t="shared" si="11"/>
        <v>Vencido</v>
      </c>
      <c r="L229" s="77">
        <v>23006</v>
      </c>
      <c r="M229" s="122">
        <v>939</v>
      </c>
      <c r="N229" s="77">
        <v>2010</v>
      </c>
      <c r="O229" s="123" t="s">
        <v>398</v>
      </c>
      <c r="P229" s="77" t="s">
        <v>51</v>
      </c>
      <c r="Q229" s="77" t="s">
        <v>925</v>
      </c>
      <c r="R229" s="113">
        <v>40575</v>
      </c>
      <c r="S229" s="46" t="s">
        <v>1358</v>
      </c>
      <c r="T229" s="123"/>
      <c r="U229" s="123"/>
      <c r="V229" s="123"/>
      <c r="W229" s="123"/>
    </row>
    <row r="230" spans="1:23" s="124" customFormat="1" ht="38.25">
      <c r="A230" s="121">
        <v>229</v>
      </c>
      <c r="B230" s="77">
        <v>2010</v>
      </c>
      <c r="C230" s="120" t="s">
        <v>922</v>
      </c>
      <c r="D230" s="120" t="s">
        <v>899</v>
      </c>
      <c r="E230" s="77" t="s">
        <v>139</v>
      </c>
      <c r="F230" s="133">
        <v>13000</v>
      </c>
      <c r="G230" s="77" t="s">
        <v>228</v>
      </c>
      <c r="H230" s="113">
        <v>40597</v>
      </c>
      <c r="I230" s="113">
        <v>40666</v>
      </c>
      <c r="J230" s="63">
        <f ca="1" t="shared" si="7"/>
        <v>41079</v>
      </c>
      <c r="K230" s="64" t="str">
        <f t="shared" si="11"/>
        <v>Vencido</v>
      </c>
      <c r="L230" s="77">
        <v>23006</v>
      </c>
      <c r="M230" s="122">
        <v>939</v>
      </c>
      <c r="N230" s="77">
        <v>2010</v>
      </c>
      <c r="O230" s="123" t="s">
        <v>398</v>
      </c>
      <c r="P230" s="77" t="s">
        <v>51</v>
      </c>
      <c r="Q230" s="77" t="s">
        <v>925</v>
      </c>
      <c r="R230" s="113">
        <v>40597</v>
      </c>
      <c r="S230" s="46" t="s">
        <v>1358</v>
      </c>
      <c r="T230" s="123"/>
      <c r="U230" s="123"/>
      <c r="V230" s="123"/>
      <c r="W230" s="123"/>
    </row>
    <row r="231" spans="1:23" s="124" customFormat="1" ht="38.25">
      <c r="A231" s="121">
        <v>230</v>
      </c>
      <c r="B231" s="77">
        <v>2010</v>
      </c>
      <c r="C231" s="120" t="s">
        <v>922</v>
      </c>
      <c r="D231" s="120" t="s">
        <v>928</v>
      </c>
      <c r="E231" s="77" t="s">
        <v>929</v>
      </c>
      <c r="F231" s="133">
        <v>15861.15</v>
      </c>
      <c r="G231" s="77" t="s">
        <v>228</v>
      </c>
      <c r="H231" s="113">
        <v>40543</v>
      </c>
      <c r="I231" s="113">
        <v>40612</v>
      </c>
      <c r="J231" s="63">
        <f ca="1" t="shared" si="7"/>
        <v>41079</v>
      </c>
      <c r="K231" s="64" t="str">
        <f t="shared" si="11"/>
        <v>Vencido</v>
      </c>
      <c r="L231" s="77">
        <v>23006</v>
      </c>
      <c r="M231" s="122">
        <v>939</v>
      </c>
      <c r="N231" s="77">
        <v>2010</v>
      </c>
      <c r="O231" s="123" t="s">
        <v>398</v>
      </c>
      <c r="P231" s="77" t="s">
        <v>51</v>
      </c>
      <c r="Q231" s="77" t="s">
        <v>925</v>
      </c>
      <c r="R231" s="113">
        <v>40543</v>
      </c>
      <c r="S231" s="46" t="s">
        <v>1358</v>
      </c>
      <c r="T231" s="123"/>
      <c r="U231" s="123"/>
      <c r="V231" s="123"/>
      <c r="W231" s="123"/>
    </row>
    <row r="232" spans="1:23" s="124" customFormat="1" ht="38.25">
      <c r="A232" s="121">
        <v>231</v>
      </c>
      <c r="B232" s="77">
        <v>2010</v>
      </c>
      <c r="C232" s="120" t="s">
        <v>922</v>
      </c>
      <c r="D232" s="120" t="s">
        <v>930</v>
      </c>
      <c r="E232" s="77" t="s">
        <v>931</v>
      </c>
      <c r="F232" s="133">
        <v>17376.76</v>
      </c>
      <c r="G232" s="77" t="s">
        <v>228</v>
      </c>
      <c r="H232" s="113">
        <v>40557</v>
      </c>
      <c r="I232" s="113">
        <v>40626</v>
      </c>
      <c r="J232" s="63">
        <f ca="1" t="shared" si="7"/>
        <v>41079</v>
      </c>
      <c r="K232" s="64" t="str">
        <f t="shared" si="11"/>
        <v>Vencido</v>
      </c>
      <c r="L232" s="77">
        <v>23006</v>
      </c>
      <c r="M232" s="122">
        <v>939</v>
      </c>
      <c r="N232" s="77">
        <v>2010</v>
      </c>
      <c r="O232" s="123" t="s">
        <v>398</v>
      </c>
      <c r="P232" s="77" t="s">
        <v>51</v>
      </c>
      <c r="Q232" s="77" t="s">
        <v>925</v>
      </c>
      <c r="R232" s="113">
        <v>40557</v>
      </c>
      <c r="S232" s="46" t="s">
        <v>1358</v>
      </c>
      <c r="T232" s="123"/>
      <c r="U232" s="123"/>
      <c r="V232" s="123"/>
      <c r="W232" s="123"/>
    </row>
    <row r="233" spans="1:23" s="124" customFormat="1" ht="38.25">
      <c r="A233" s="121">
        <v>232</v>
      </c>
      <c r="B233" s="77">
        <v>2010</v>
      </c>
      <c r="C233" s="120" t="s">
        <v>922</v>
      </c>
      <c r="D233" s="120" t="s">
        <v>932</v>
      </c>
      <c r="E233" s="77" t="s">
        <v>806</v>
      </c>
      <c r="F233" s="133">
        <v>35945</v>
      </c>
      <c r="G233" s="77" t="s">
        <v>228</v>
      </c>
      <c r="H233" s="113">
        <v>40557</v>
      </c>
      <c r="I233" s="113">
        <v>40626</v>
      </c>
      <c r="J233" s="63">
        <f ca="1" t="shared" si="7"/>
        <v>41079</v>
      </c>
      <c r="K233" s="64" t="str">
        <f t="shared" si="11"/>
        <v>Vencido</v>
      </c>
      <c r="L233" s="77">
        <v>23006</v>
      </c>
      <c r="M233" s="122">
        <v>939</v>
      </c>
      <c r="N233" s="77">
        <v>2010</v>
      </c>
      <c r="O233" s="123" t="s">
        <v>398</v>
      </c>
      <c r="P233" s="77" t="s">
        <v>51</v>
      </c>
      <c r="Q233" s="77" t="s">
        <v>925</v>
      </c>
      <c r="R233" s="113">
        <v>40557</v>
      </c>
      <c r="S233" s="46" t="s">
        <v>1358</v>
      </c>
      <c r="T233" s="123"/>
      <c r="U233" s="123"/>
      <c r="V233" s="123"/>
      <c r="W233" s="123"/>
    </row>
    <row r="234" spans="1:23" s="124" customFormat="1" ht="38.25">
      <c r="A234" s="121">
        <v>233</v>
      </c>
      <c r="B234" s="77">
        <v>2010</v>
      </c>
      <c r="C234" s="120" t="s">
        <v>922</v>
      </c>
      <c r="D234" s="120" t="s">
        <v>933</v>
      </c>
      <c r="E234" s="77" t="s">
        <v>934</v>
      </c>
      <c r="F234" s="133">
        <v>4660.7</v>
      </c>
      <c r="G234" s="77" t="s">
        <v>228</v>
      </c>
      <c r="H234" s="113">
        <v>40597</v>
      </c>
      <c r="I234" s="113">
        <v>40666</v>
      </c>
      <c r="J234" s="63">
        <f ca="1" t="shared" si="7"/>
        <v>41079</v>
      </c>
      <c r="K234" s="64" t="str">
        <f t="shared" si="11"/>
        <v>Vencido</v>
      </c>
      <c r="L234" s="77">
        <v>23006</v>
      </c>
      <c r="M234" s="122">
        <v>939</v>
      </c>
      <c r="N234" s="77">
        <v>2010</v>
      </c>
      <c r="O234" s="123" t="s">
        <v>398</v>
      </c>
      <c r="P234" s="77" t="s">
        <v>51</v>
      </c>
      <c r="Q234" s="77" t="s">
        <v>925</v>
      </c>
      <c r="R234" s="113">
        <v>40597</v>
      </c>
      <c r="S234" s="46" t="s">
        <v>1358</v>
      </c>
      <c r="T234" s="123"/>
      <c r="U234" s="123"/>
      <c r="V234" s="123"/>
      <c r="W234" s="123"/>
    </row>
    <row r="235" spans="1:23" s="124" customFormat="1" ht="38.25">
      <c r="A235" s="121">
        <v>234</v>
      </c>
      <c r="B235" s="77">
        <v>2010</v>
      </c>
      <c r="C235" s="120" t="s">
        <v>922</v>
      </c>
      <c r="D235" s="120" t="s">
        <v>935</v>
      </c>
      <c r="E235" s="77" t="s">
        <v>622</v>
      </c>
      <c r="F235" s="133">
        <v>16000</v>
      </c>
      <c r="G235" s="77" t="s">
        <v>228</v>
      </c>
      <c r="H235" s="113">
        <v>40557</v>
      </c>
      <c r="I235" s="113">
        <v>40626</v>
      </c>
      <c r="J235" s="63">
        <f ca="1" t="shared" si="7"/>
        <v>41079</v>
      </c>
      <c r="K235" s="64" t="str">
        <f t="shared" si="11"/>
        <v>Vencido</v>
      </c>
      <c r="L235" s="77">
        <v>23006</v>
      </c>
      <c r="M235" s="122">
        <v>939</v>
      </c>
      <c r="N235" s="77">
        <v>2010</v>
      </c>
      <c r="O235" s="123" t="s">
        <v>398</v>
      </c>
      <c r="P235" s="77" t="s">
        <v>51</v>
      </c>
      <c r="Q235" s="77" t="s">
        <v>925</v>
      </c>
      <c r="R235" s="113">
        <v>40557</v>
      </c>
      <c r="S235" s="46" t="s">
        <v>1358</v>
      </c>
      <c r="T235" s="123"/>
      <c r="U235" s="123"/>
      <c r="V235" s="123"/>
      <c r="W235" s="123"/>
    </row>
    <row r="236" spans="1:23" s="124" customFormat="1" ht="38.25">
      <c r="A236" s="121">
        <v>235</v>
      </c>
      <c r="B236" s="77">
        <v>2010</v>
      </c>
      <c r="C236" s="120" t="s">
        <v>922</v>
      </c>
      <c r="D236" s="120" t="s">
        <v>936</v>
      </c>
      <c r="E236" s="77" t="s">
        <v>390</v>
      </c>
      <c r="F236" s="133">
        <v>8576</v>
      </c>
      <c r="G236" s="77" t="s">
        <v>228</v>
      </c>
      <c r="H236" s="113">
        <v>40557</v>
      </c>
      <c r="I236" s="113">
        <v>40626</v>
      </c>
      <c r="J236" s="63">
        <f ca="1" t="shared" si="7"/>
        <v>41079</v>
      </c>
      <c r="K236" s="64" t="str">
        <f t="shared" si="11"/>
        <v>Vencido</v>
      </c>
      <c r="L236" s="77">
        <v>23006</v>
      </c>
      <c r="M236" s="122">
        <v>939</v>
      </c>
      <c r="N236" s="77">
        <v>2010</v>
      </c>
      <c r="O236" s="123" t="s">
        <v>398</v>
      </c>
      <c r="P236" s="77" t="s">
        <v>51</v>
      </c>
      <c r="Q236" s="77" t="s">
        <v>925</v>
      </c>
      <c r="R236" s="113">
        <v>40557</v>
      </c>
      <c r="S236" s="46" t="s">
        <v>1358</v>
      </c>
      <c r="T236" s="123"/>
      <c r="U236" s="123"/>
      <c r="V236" s="123"/>
      <c r="W236" s="123"/>
    </row>
    <row r="237" spans="1:23" s="124" customFormat="1" ht="38.25">
      <c r="A237" s="121">
        <v>236</v>
      </c>
      <c r="B237" s="77">
        <v>2010</v>
      </c>
      <c r="C237" s="120" t="s">
        <v>922</v>
      </c>
      <c r="D237" s="120" t="s">
        <v>937</v>
      </c>
      <c r="E237" s="77" t="s">
        <v>938</v>
      </c>
      <c r="F237" s="133">
        <v>7019</v>
      </c>
      <c r="G237" s="77" t="s">
        <v>228</v>
      </c>
      <c r="H237" s="113">
        <v>40575</v>
      </c>
      <c r="I237" s="113">
        <v>40644</v>
      </c>
      <c r="J237" s="63">
        <f ca="1" t="shared" si="7"/>
        <v>41079</v>
      </c>
      <c r="K237" s="64" t="str">
        <f t="shared" si="11"/>
        <v>Vencido</v>
      </c>
      <c r="L237" s="77">
        <v>23006</v>
      </c>
      <c r="M237" s="122">
        <v>939</v>
      </c>
      <c r="N237" s="77">
        <v>2010</v>
      </c>
      <c r="O237" s="123" t="s">
        <v>398</v>
      </c>
      <c r="P237" s="77" t="s">
        <v>51</v>
      </c>
      <c r="Q237" s="77" t="s">
        <v>925</v>
      </c>
      <c r="R237" s="113">
        <v>40575</v>
      </c>
      <c r="S237" s="46" t="s">
        <v>1358</v>
      </c>
      <c r="T237" s="123"/>
      <c r="U237" s="123"/>
      <c r="V237" s="123"/>
      <c r="W237" s="123"/>
    </row>
    <row r="238" spans="1:23" s="124" customFormat="1" ht="38.25">
      <c r="A238" s="121">
        <v>237</v>
      </c>
      <c r="B238" s="77">
        <v>2010</v>
      </c>
      <c r="C238" s="120" t="s">
        <v>922</v>
      </c>
      <c r="D238" s="120" t="s">
        <v>939</v>
      </c>
      <c r="E238" s="77" t="s">
        <v>940</v>
      </c>
      <c r="F238" s="133">
        <v>13000</v>
      </c>
      <c r="G238" s="77" t="s">
        <v>228</v>
      </c>
      <c r="H238" s="113">
        <v>40557</v>
      </c>
      <c r="I238" s="113">
        <v>40626</v>
      </c>
      <c r="J238" s="63">
        <f ca="1" t="shared" si="7"/>
        <v>41079</v>
      </c>
      <c r="K238" s="64" t="str">
        <f t="shared" si="11"/>
        <v>Vencido</v>
      </c>
      <c r="L238" s="77">
        <v>23006</v>
      </c>
      <c r="M238" s="122">
        <v>939</v>
      </c>
      <c r="N238" s="77">
        <v>2010</v>
      </c>
      <c r="O238" s="123" t="s">
        <v>398</v>
      </c>
      <c r="P238" s="77" t="s">
        <v>51</v>
      </c>
      <c r="Q238" s="77" t="s">
        <v>925</v>
      </c>
      <c r="R238" s="113">
        <v>40557</v>
      </c>
      <c r="S238" s="46" t="s">
        <v>1358</v>
      </c>
      <c r="T238" s="123"/>
      <c r="U238" s="123"/>
      <c r="V238" s="123"/>
      <c r="W238" s="123"/>
    </row>
    <row r="239" spans="1:23" s="124" customFormat="1" ht="38.25">
      <c r="A239" s="121">
        <v>238</v>
      </c>
      <c r="B239" s="77">
        <v>2010</v>
      </c>
      <c r="C239" s="120" t="s">
        <v>922</v>
      </c>
      <c r="D239" s="120" t="s">
        <v>941</v>
      </c>
      <c r="E239" s="77" t="s">
        <v>942</v>
      </c>
      <c r="F239" s="133">
        <v>6250</v>
      </c>
      <c r="G239" s="77" t="s">
        <v>228</v>
      </c>
      <c r="H239" s="113">
        <v>40543</v>
      </c>
      <c r="I239" s="113">
        <v>40612</v>
      </c>
      <c r="J239" s="63">
        <f ca="1" t="shared" si="7"/>
        <v>41079</v>
      </c>
      <c r="K239" s="64" t="str">
        <f t="shared" si="11"/>
        <v>Vencido</v>
      </c>
      <c r="L239" s="77">
        <v>23006</v>
      </c>
      <c r="M239" s="122">
        <v>939</v>
      </c>
      <c r="N239" s="77">
        <v>2010</v>
      </c>
      <c r="O239" s="123" t="s">
        <v>398</v>
      </c>
      <c r="P239" s="77" t="s">
        <v>51</v>
      </c>
      <c r="Q239" s="77" t="s">
        <v>925</v>
      </c>
      <c r="R239" s="113">
        <v>40543</v>
      </c>
      <c r="S239" s="46" t="s">
        <v>1358</v>
      </c>
      <c r="T239" s="123"/>
      <c r="U239" s="123"/>
      <c r="V239" s="123"/>
      <c r="W239" s="123"/>
    </row>
    <row r="240" spans="1:23" s="124" customFormat="1" ht="51">
      <c r="A240" s="121">
        <v>239</v>
      </c>
      <c r="B240" s="77">
        <v>2010</v>
      </c>
      <c r="C240" s="120" t="s">
        <v>943</v>
      </c>
      <c r="D240" s="120" t="s">
        <v>944</v>
      </c>
      <c r="E240" s="77" t="s">
        <v>357</v>
      </c>
      <c r="F240" s="133">
        <v>3061.72</v>
      </c>
      <c r="G240" s="77" t="s">
        <v>228</v>
      </c>
      <c r="H240" s="113">
        <v>40575</v>
      </c>
      <c r="I240" s="113">
        <v>40644</v>
      </c>
      <c r="J240" s="63">
        <f ca="1" t="shared" si="7"/>
        <v>41079</v>
      </c>
      <c r="K240" s="64" t="str">
        <f t="shared" si="11"/>
        <v>Vencido</v>
      </c>
      <c r="L240" s="77">
        <v>23006</v>
      </c>
      <c r="M240" s="122">
        <v>862</v>
      </c>
      <c r="N240" s="77">
        <v>2010</v>
      </c>
      <c r="O240" s="123" t="s">
        <v>109</v>
      </c>
      <c r="P240" s="77" t="s">
        <v>51</v>
      </c>
      <c r="Q240" s="77" t="s">
        <v>954</v>
      </c>
      <c r="R240" s="113">
        <v>40575</v>
      </c>
      <c r="S240" s="46" t="s">
        <v>1358</v>
      </c>
      <c r="T240" s="123"/>
      <c r="U240" s="123"/>
      <c r="V240" s="123"/>
      <c r="W240" s="123"/>
    </row>
    <row r="241" spans="1:23" s="124" customFormat="1" ht="51">
      <c r="A241" s="121">
        <v>240</v>
      </c>
      <c r="B241" s="77">
        <v>2010</v>
      </c>
      <c r="C241" s="120" t="s">
        <v>943</v>
      </c>
      <c r="D241" s="120" t="s">
        <v>945</v>
      </c>
      <c r="E241" s="77" t="s">
        <v>946</v>
      </c>
      <c r="F241" s="133">
        <v>2129.64</v>
      </c>
      <c r="G241" s="77" t="s">
        <v>228</v>
      </c>
      <c r="H241" s="113">
        <v>40543</v>
      </c>
      <c r="I241" s="113">
        <v>40612</v>
      </c>
      <c r="J241" s="63">
        <f ca="1" t="shared" si="7"/>
        <v>41079</v>
      </c>
      <c r="K241" s="64" t="str">
        <f t="shared" si="11"/>
        <v>Vencido</v>
      </c>
      <c r="L241" s="77">
        <v>23006</v>
      </c>
      <c r="M241" s="122">
        <v>862</v>
      </c>
      <c r="N241" s="77">
        <v>2010</v>
      </c>
      <c r="O241" s="123" t="s">
        <v>109</v>
      </c>
      <c r="P241" s="77" t="s">
        <v>51</v>
      </c>
      <c r="Q241" s="77" t="s">
        <v>954</v>
      </c>
      <c r="R241" s="113">
        <v>40543</v>
      </c>
      <c r="S241" s="46" t="s">
        <v>1358</v>
      </c>
      <c r="T241" s="123"/>
      <c r="U241" s="123"/>
      <c r="V241" s="123"/>
      <c r="W241" s="123"/>
    </row>
    <row r="242" spans="1:23" s="124" customFormat="1" ht="51">
      <c r="A242" s="121">
        <v>241</v>
      </c>
      <c r="B242" s="77">
        <v>2010</v>
      </c>
      <c r="C242" s="120" t="s">
        <v>943</v>
      </c>
      <c r="D242" s="120" t="s">
        <v>947</v>
      </c>
      <c r="E242" s="77" t="s">
        <v>819</v>
      </c>
      <c r="F242" s="133">
        <v>3691</v>
      </c>
      <c r="G242" s="77" t="s">
        <v>228</v>
      </c>
      <c r="H242" s="113">
        <v>40575</v>
      </c>
      <c r="I242" s="113">
        <v>40644</v>
      </c>
      <c r="J242" s="63">
        <f ca="1" t="shared" si="7"/>
        <v>41079</v>
      </c>
      <c r="K242" s="64" t="str">
        <f t="shared" si="11"/>
        <v>Vencido</v>
      </c>
      <c r="L242" s="77">
        <v>23006</v>
      </c>
      <c r="M242" s="122">
        <v>862</v>
      </c>
      <c r="N242" s="77">
        <v>2010</v>
      </c>
      <c r="O242" s="123" t="s">
        <v>109</v>
      </c>
      <c r="P242" s="77" t="s">
        <v>51</v>
      </c>
      <c r="Q242" s="77" t="s">
        <v>954</v>
      </c>
      <c r="R242" s="113">
        <v>40575</v>
      </c>
      <c r="S242" s="46" t="s">
        <v>1358</v>
      </c>
      <c r="T242" s="123"/>
      <c r="U242" s="123"/>
      <c r="V242" s="123"/>
      <c r="W242" s="123"/>
    </row>
    <row r="243" spans="1:23" s="124" customFormat="1" ht="51">
      <c r="A243" s="121">
        <v>242</v>
      </c>
      <c r="B243" s="77">
        <v>2010</v>
      </c>
      <c r="C243" s="120" t="s">
        <v>943</v>
      </c>
      <c r="D243" s="120" t="s">
        <v>948</v>
      </c>
      <c r="E243" s="77" t="s">
        <v>949</v>
      </c>
      <c r="F243" s="133">
        <v>4252.65</v>
      </c>
      <c r="G243" s="77" t="s">
        <v>228</v>
      </c>
      <c r="H243" s="113">
        <v>40543</v>
      </c>
      <c r="I243" s="113">
        <v>40612</v>
      </c>
      <c r="J243" s="63">
        <f ca="1" t="shared" si="7"/>
        <v>41079</v>
      </c>
      <c r="K243" s="64" t="str">
        <f t="shared" si="11"/>
        <v>Vencido</v>
      </c>
      <c r="L243" s="77">
        <v>23006</v>
      </c>
      <c r="M243" s="122">
        <v>862</v>
      </c>
      <c r="N243" s="77">
        <v>2010</v>
      </c>
      <c r="O243" s="123" t="s">
        <v>109</v>
      </c>
      <c r="P243" s="77" t="s">
        <v>51</v>
      </c>
      <c r="Q243" s="77" t="s">
        <v>954</v>
      </c>
      <c r="R243" s="113">
        <v>40543</v>
      </c>
      <c r="S243" s="46" t="s">
        <v>1358</v>
      </c>
      <c r="T243" s="123"/>
      <c r="U243" s="123"/>
      <c r="V243" s="123"/>
      <c r="W243" s="123"/>
    </row>
    <row r="244" spans="1:23" s="124" customFormat="1" ht="51">
      <c r="A244" s="121">
        <v>243</v>
      </c>
      <c r="B244" s="77">
        <v>2010</v>
      </c>
      <c r="C244" s="120" t="s">
        <v>943</v>
      </c>
      <c r="D244" s="120" t="s">
        <v>950</v>
      </c>
      <c r="E244" s="77" t="s">
        <v>863</v>
      </c>
      <c r="F244" s="133">
        <v>1502.53</v>
      </c>
      <c r="G244" s="77" t="s">
        <v>228</v>
      </c>
      <c r="H244" s="113">
        <v>40560</v>
      </c>
      <c r="I244" s="113">
        <v>40629</v>
      </c>
      <c r="J244" s="63">
        <f ca="1" t="shared" si="7"/>
        <v>41079</v>
      </c>
      <c r="K244" s="64" t="str">
        <f t="shared" si="11"/>
        <v>Vencido</v>
      </c>
      <c r="L244" s="77">
        <v>23006</v>
      </c>
      <c r="M244" s="122">
        <v>862</v>
      </c>
      <c r="N244" s="77">
        <v>2010</v>
      </c>
      <c r="O244" s="123" t="s">
        <v>109</v>
      </c>
      <c r="P244" s="77" t="s">
        <v>51</v>
      </c>
      <c r="Q244" s="77" t="s">
        <v>954</v>
      </c>
      <c r="R244" s="113">
        <v>40560</v>
      </c>
      <c r="S244" s="46" t="s">
        <v>1358</v>
      </c>
      <c r="T244" s="123"/>
      <c r="U244" s="123"/>
      <c r="V244" s="123"/>
      <c r="W244" s="123"/>
    </row>
    <row r="245" spans="1:23" s="124" customFormat="1" ht="51">
      <c r="A245" s="121">
        <v>244</v>
      </c>
      <c r="B245" s="77">
        <v>2010</v>
      </c>
      <c r="C245" s="120" t="s">
        <v>943</v>
      </c>
      <c r="D245" s="150" t="s">
        <v>951</v>
      </c>
      <c r="E245" s="77" t="s">
        <v>362</v>
      </c>
      <c r="F245" s="133">
        <v>13790.8</v>
      </c>
      <c r="G245" s="77" t="s">
        <v>228</v>
      </c>
      <c r="H245" s="113">
        <v>40560</v>
      </c>
      <c r="I245" s="113">
        <v>40629</v>
      </c>
      <c r="J245" s="63">
        <f ca="1" t="shared" si="7"/>
        <v>41079</v>
      </c>
      <c r="K245" s="64" t="str">
        <f t="shared" si="11"/>
        <v>Vencido</v>
      </c>
      <c r="L245" s="77">
        <v>23006</v>
      </c>
      <c r="M245" s="122">
        <v>862</v>
      </c>
      <c r="N245" s="77">
        <v>2010</v>
      </c>
      <c r="O245" s="123" t="s">
        <v>109</v>
      </c>
      <c r="P245" s="77" t="s">
        <v>51</v>
      </c>
      <c r="Q245" s="77" t="s">
        <v>954</v>
      </c>
      <c r="R245" s="113">
        <v>40560</v>
      </c>
      <c r="S245" s="46" t="s">
        <v>1358</v>
      </c>
      <c r="T245" s="123"/>
      <c r="U245" s="123"/>
      <c r="V245" s="123"/>
      <c r="W245" s="123"/>
    </row>
    <row r="246" spans="1:23" s="124" customFormat="1" ht="51">
      <c r="A246" s="121">
        <v>245</v>
      </c>
      <c r="B246" s="77">
        <v>2010</v>
      </c>
      <c r="C246" s="120" t="s">
        <v>943</v>
      </c>
      <c r="D246" s="150" t="s">
        <v>933</v>
      </c>
      <c r="E246" s="77" t="s">
        <v>934</v>
      </c>
      <c r="F246" s="133">
        <v>47.22</v>
      </c>
      <c r="G246" s="77" t="s">
        <v>228</v>
      </c>
      <c r="H246" s="113">
        <v>40591</v>
      </c>
      <c r="I246" s="113">
        <v>40660</v>
      </c>
      <c r="J246" s="63">
        <f aca="true" ca="1" t="shared" si="12" ref="J246:J309">TODAY()</f>
        <v>41079</v>
      </c>
      <c r="K246" s="64" t="str">
        <f t="shared" si="11"/>
        <v>Vencido</v>
      </c>
      <c r="L246" s="77">
        <v>23006</v>
      </c>
      <c r="M246" s="122">
        <v>862</v>
      </c>
      <c r="N246" s="77">
        <v>2010</v>
      </c>
      <c r="O246" s="123" t="s">
        <v>109</v>
      </c>
      <c r="P246" s="77" t="s">
        <v>51</v>
      </c>
      <c r="Q246" s="77" t="s">
        <v>954</v>
      </c>
      <c r="R246" s="113">
        <v>40591</v>
      </c>
      <c r="S246" s="46" t="s">
        <v>1358</v>
      </c>
      <c r="T246" s="123"/>
      <c r="U246" s="123"/>
      <c r="V246" s="123"/>
      <c r="W246" s="123"/>
    </row>
    <row r="247" spans="1:23" s="124" customFormat="1" ht="51">
      <c r="A247" s="121">
        <v>246</v>
      </c>
      <c r="B247" s="77">
        <v>2010</v>
      </c>
      <c r="C247" s="120" t="s">
        <v>943</v>
      </c>
      <c r="D247" s="150" t="s">
        <v>952</v>
      </c>
      <c r="E247" s="77" t="s">
        <v>772</v>
      </c>
      <c r="F247" s="133">
        <v>3494.75</v>
      </c>
      <c r="G247" s="77" t="s">
        <v>228</v>
      </c>
      <c r="H247" s="113">
        <v>40560</v>
      </c>
      <c r="I247" s="113">
        <v>40629</v>
      </c>
      <c r="J247" s="63">
        <f ca="1" t="shared" si="12"/>
        <v>41079</v>
      </c>
      <c r="K247" s="64" t="str">
        <f t="shared" si="11"/>
        <v>Vencido</v>
      </c>
      <c r="L247" s="77">
        <v>23006</v>
      </c>
      <c r="M247" s="122">
        <v>862</v>
      </c>
      <c r="N247" s="77">
        <v>2010</v>
      </c>
      <c r="O247" s="123" t="s">
        <v>109</v>
      </c>
      <c r="P247" s="77" t="s">
        <v>51</v>
      </c>
      <c r="Q247" s="77" t="s">
        <v>954</v>
      </c>
      <c r="R247" s="113">
        <v>40560</v>
      </c>
      <c r="S247" s="46" t="s">
        <v>1358</v>
      </c>
      <c r="T247" s="123"/>
      <c r="U247" s="123"/>
      <c r="V247" s="123"/>
      <c r="W247" s="123"/>
    </row>
    <row r="248" spans="1:23" s="124" customFormat="1" ht="51">
      <c r="A248" s="121">
        <v>247</v>
      </c>
      <c r="B248" s="77">
        <v>2010</v>
      </c>
      <c r="C248" s="120" t="s">
        <v>943</v>
      </c>
      <c r="D248" s="150" t="s">
        <v>953</v>
      </c>
      <c r="E248" s="77" t="s">
        <v>377</v>
      </c>
      <c r="F248" s="133">
        <v>2231.69</v>
      </c>
      <c r="G248" s="77" t="s">
        <v>228</v>
      </c>
      <c r="H248" s="113">
        <v>40543</v>
      </c>
      <c r="I248" s="113">
        <v>40612</v>
      </c>
      <c r="J248" s="63">
        <f ca="1" t="shared" si="12"/>
        <v>41079</v>
      </c>
      <c r="K248" s="64" t="str">
        <f t="shared" si="11"/>
        <v>Vencido</v>
      </c>
      <c r="L248" s="77">
        <v>23006</v>
      </c>
      <c r="M248" s="122">
        <v>862</v>
      </c>
      <c r="N248" s="77">
        <v>2010</v>
      </c>
      <c r="O248" s="123" t="s">
        <v>109</v>
      </c>
      <c r="P248" s="77" t="s">
        <v>51</v>
      </c>
      <c r="Q248" s="77" t="s">
        <v>954</v>
      </c>
      <c r="R248" s="113">
        <v>40543</v>
      </c>
      <c r="S248" s="46" t="s">
        <v>1358</v>
      </c>
      <c r="T248" s="123"/>
      <c r="U248" s="123"/>
      <c r="V248" s="123"/>
      <c r="W248" s="123"/>
    </row>
    <row r="249" spans="1:23" s="124" customFormat="1" ht="38.25">
      <c r="A249" s="123" t="s">
        <v>961</v>
      </c>
      <c r="B249" s="77">
        <v>2010</v>
      </c>
      <c r="C249" s="65" t="s">
        <v>968</v>
      </c>
      <c r="D249" s="164" t="s">
        <v>969</v>
      </c>
      <c r="E249" s="123" t="s">
        <v>970</v>
      </c>
      <c r="F249" s="123" t="s">
        <v>971</v>
      </c>
      <c r="G249" s="123" t="s">
        <v>228</v>
      </c>
      <c r="H249" s="123" t="s">
        <v>1267</v>
      </c>
      <c r="I249" s="123" t="s">
        <v>1268</v>
      </c>
      <c r="J249" s="24">
        <f ca="1" t="shared" si="12"/>
        <v>41079</v>
      </c>
      <c r="K249" s="18" t="s">
        <v>309</v>
      </c>
      <c r="L249" s="123" t="s">
        <v>335</v>
      </c>
      <c r="M249" s="123" t="s">
        <v>537</v>
      </c>
      <c r="N249" s="123" t="s">
        <v>52</v>
      </c>
      <c r="O249" s="123" t="s">
        <v>315</v>
      </c>
      <c r="P249" s="77" t="s">
        <v>51</v>
      </c>
      <c r="Q249" s="123" t="s">
        <v>972</v>
      </c>
      <c r="R249" s="123" t="s">
        <v>1267</v>
      </c>
      <c r="S249" s="46" t="s">
        <v>1358</v>
      </c>
      <c r="T249" s="123"/>
      <c r="U249" s="123"/>
      <c r="V249" s="123"/>
      <c r="W249" s="123"/>
    </row>
    <row r="250" spans="1:23" ht="38.25">
      <c r="A250" s="123" t="s">
        <v>962</v>
      </c>
      <c r="B250" s="77">
        <v>2010</v>
      </c>
      <c r="C250" s="65" t="s">
        <v>968</v>
      </c>
      <c r="D250" s="165" t="s">
        <v>973</v>
      </c>
      <c r="E250" s="123" t="s">
        <v>974</v>
      </c>
      <c r="F250" s="123" t="s">
        <v>975</v>
      </c>
      <c r="G250" s="123" t="s">
        <v>228</v>
      </c>
      <c r="H250" s="123" t="s">
        <v>1267</v>
      </c>
      <c r="I250" s="123" t="s">
        <v>1268</v>
      </c>
      <c r="J250" s="24">
        <f ca="1" t="shared" si="12"/>
        <v>41079</v>
      </c>
      <c r="K250" s="18" t="s">
        <v>309</v>
      </c>
      <c r="L250" s="123" t="s">
        <v>335</v>
      </c>
      <c r="M250" s="123" t="s">
        <v>537</v>
      </c>
      <c r="N250" s="123" t="s">
        <v>52</v>
      </c>
      <c r="O250" s="123" t="s">
        <v>315</v>
      </c>
      <c r="P250" s="77" t="s">
        <v>51</v>
      </c>
      <c r="Q250" s="123" t="s">
        <v>972</v>
      </c>
      <c r="R250" s="123" t="s">
        <v>1267</v>
      </c>
      <c r="S250" s="46" t="s">
        <v>1358</v>
      </c>
      <c r="T250" s="123"/>
      <c r="U250" s="123"/>
      <c r="V250" s="123"/>
      <c r="W250" s="123"/>
    </row>
    <row r="251" spans="1:23" ht="38.25">
      <c r="A251" s="123" t="s">
        <v>963</v>
      </c>
      <c r="B251" s="77">
        <v>2010</v>
      </c>
      <c r="C251" s="65" t="s">
        <v>968</v>
      </c>
      <c r="D251" s="165" t="s">
        <v>976</v>
      </c>
      <c r="E251" s="123" t="s">
        <v>977</v>
      </c>
      <c r="F251" s="123" t="s">
        <v>978</v>
      </c>
      <c r="G251" s="123" t="s">
        <v>228</v>
      </c>
      <c r="H251" s="123" t="s">
        <v>1273</v>
      </c>
      <c r="I251" s="123" t="s">
        <v>1274</v>
      </c>
      <c r="J251" s="24">
        <f ca="1" t="shared" si="12"/>
        <v>41079</v>
      </c>
      <c r="K251" s="18" t="s">
        <v>309</v>
      </c>
      <c r="L251" s="123" t="s">
        <v>335</v>
      </c>
      <c r="M251" s="123" t="s">
        <v>537</v>
      </c>
      <c r="N251" s="123" t="s">
        <v>52</v>
      </c>
      <c r="O251" s="123" t="s">
        <v>315</v>
      </c>
      <c r="P251" s="77" t="s">
        <v>51</v>
      </c>
      <c r="Q251" s="123" t="s">
        <v>972</v>
      </c>
      <c r="R251" s="123" t="s">
        <v>1273</v>
      </c>
      <c r="S251" s="46" t="s">
        <v>1358</v>
      </c>
      <c r="T251" s="123"/>
      <c r="U251" s="123"/>
      <c r="V251" s="123"/>
      <c r="W251" s="123"/>
    </row>
    <row r="252" spans="1:23" ht="38.25">
      <c r="A252" s="123" t="s">
        <v>964</v>
      </c>
      <c r="B252" s="77">
        <v>2010</v>
      </c>
      <c r="C252" s="65" t="s">
        <v>968</v>
      </c>
      <c r="D252" s="165" t="s">
        <v>979</v>
      </c>
      <c r="E252" s="123" t="s">
        <v>980</v>
      </c>
      <c r="F252" s="123" t="s">
        <v>981</v>
      </c>
      <c r="G252" s="123" t="s">
        <v>228</v>
      </c>
      <c r="H252" s="123" t="s">
        <v>1273</v>
      </c>
      <c r="I252" s="123" t="s">
        <v>1274</v>
      </c>
      <c r="J252" s="24">
        <f ca="1" t="shared" si="12"/>
        <v>41079</v>
      </c>
      <c r="K252" s="18" t="s">
        <v>309</v>
      </c>
      <c r="L252" s="123" t="s">
        <v>335</v>
      </c>
      <c r="M252" s="123" t="s">
        <v>537</v>
      </c>
      <c r="N252" s="123" t="s">
        <v>52</v>
      </c>
      <c r="O252" s="123" t="s">
        <v>315</v>
      </c>
      <c r="P252" s="77" t="s">
        <v>51</v>
      </c>
      <c r="Q252" s="123" t="s">
        <v>972</v>
      </c>
      <c r="R252" s="123" t="s">
        <v>1273</v>
      </c>
      <c r="S252" s="46" t="s">
        <v>1358</v>
      </c>
      <c r="T252" s="123"/>
      <c r="U252" s="123"/>
      <c r="V252" s="123"/>
      <c r="W252" s="123"/>
    </row>
    <row r="253" spans="1:23" ht="38.25">
      <c r="A253" s="123" t="s">
        <v>965</v>
      </c>
      <c r="B253" s="77">
        <v>2010</v>
      </c>
      <c r="C253" s="65" t="s">
        <v>968</v>
      </c>
      <c r="D253" s="165" t="s">
        <v>982</v>
      </c>
      <c r="E253" s="123" t="s">
        <v>983</v>
      </c>
      <c r="F253" s="123" t="s">
        <v>984</v>
      </c>
      <c r="G253" s="123" t="s">
        <v>228</v>
      </c>
      <c r="H253" s="123" t="s">
        <v>1273</v>
      </c>
      <c r="I253" s="123" t="s">
        <v>1274</v>
      </c>
      <c r="J253" s="24">
        <f ca="1" t="shared" si="12"/>
        <v>41079</v>
      </c>
      <c r="K253" s="18" t="s">
        <v>309</v>
      </c>
      <c r="L253" s="123" t="s">
        <v>335</v>
      </c>
      <c r="M253" s="123" t="s">
        <v>537</v>
      </c>
      <c r="N253" s="123" t="s">
        <v>52</v>
      </c>
      <c r="O253" s="123" t="s">
        <v>315</v>
      </c>
      <c r="P253" s="77" t="s">
        <v>51</v>
      </c>
      <c r="Q253" s="123" t="s">
        <v>972</v>
      </c>
      <c r="R253" s="123" t="s">
        <v>1273</v>
      </c>
      <c r="S253" s="46" t="s">
        <v>1358</v>
      </c>
      <c r="T253" s="123"/>
      <c r="U253" s="123"/>
      <c r="V253" s="123"/>
      <c r="W253" s="123"/>
    </row>
    <row r="254" spans="1:23" ht="38.25">
      <c r="A254" s="123" t="s">
        <v>966</v>
      </c>
      <c r="B254" s="77">
        <v>2010</v>
      </c>
      <c r="C254" s="65" t="s">
        <v>968</v>
      </c>
      <c r="D254" s="165" t="s">
        <v>985</v>
      </c>
      <c r="E254" s="123" t="s">
        <v>986</v>
      </c>
      <c r="F254" s="123" t="s">
        <v>987</v>
      </c>
      <c r="G254" s="123" t="s">
        <v>228</v>
      </c>
      <c r="H254" s="123" t="s">
        <v>1267</v>
      </c>
      <c r="I254" s="123" t="s">
        <v>1268</v>
      </c>
      <c r="J254" s="24">
        <f ca="1" t="shared" si="12"/>
        <v>41079</v>
      </c>
      <c r="K254" s="18" t="s">
        <v>309</v>
      </c>
      <c r="L254" s="123" t="s">
        <v>335</v>
      </c>
      <c r="M254" s="123" t="s">
        <v>537</v>
      </c>
      <c r="N254" s="123" t="s">
        <v>52</v>
      </c>
      <c r="O254" s="123" t="s">
        <v>315</v>
      </c>
      <c r="P254" s="77" t="s">
        <v>51</v>
      </c>
      <c r="Q254" s="123" t="s">
        <v>972</v>
      </c>
      <c r="R254" s="123" t="s">
        <v>1267</v>
      </c>
      <c r="S254" s="46" t="s">
        <v>1358</v>
      </c>
      <c r="T254" s="123"/>
      <c r="U254" s="123"/>
      <c r="V254" s="123"/>
      <c r="W254" s="123"/>
    </row>
    <row r="255" spans="1:23" ht="38.25">
      <c r="A255" s="123" t="s">
        <v>967</v>
      </c>
      <c r="B255" s="77">
        <v>2010</v>
      </c>
      <c r="C255" s="65" t="s">
        <v>968</v>
      </c>
      <c r="D255" s="165" t="s">
        <v>988</v>
      </c>
      <c r="E255" s="123" t="s">
        <v>525</v>
      </c>
      <c r="F255" s="123" t="s">
        <v>989</v>
      </c>
      <c r="G255" s="123" t="s">
        <v>228</v>
      </c>
      <c r="H255" s="123" t="s">
        <v>1273</v>
      </c>
      <c r="I255" s="123" t="s">
        <v>1274</v>
      </c>
      <c r="J255" s="24">
        <f ca="1" t="shared" si="12"/>
        <v>41079</v>
      </c>
      <c r="K255" s="18" t="s">
        <v>309</v>
      </c>
      <c r="L255" s="123" t="s">
        <v>335</v>
      </c>
      <c r="M255" s="123" t="s">
        <v>537</v>
      </c>
      <c r="N255" s="123" t="s">
        <v>52</v>
      </c>
      <c r="O255" s="123" t="s">
        <v>315</v>
      </c>
      <c r="P255" s="77" t="s">
        <v>51</v>
      </c>
      <c r="Q255" s="123" t="s">
        <v>972</v>
      </c>
      <c r="R255" s="123" t="s">
        <v>1273</v>
      </c>
      <c r="S255" s="46" t="s">
        <v>1358</v>
      </c>
      <c r="T255" s="123"/>
      <c r="U255" s="123"/>
      <c r="V255" s="123"/>
      <c r="W255" s="123"/>
    </row>
    <row r="256" spans="1:23" s="8" customFormat="1" ht="51">
      <c r="A256" s="107" t="s">
        <v>991</v>
      </c>
      <c r="B256" s="107" t="s">
        <v>52</v>
      </c>
      <c r="C256" s="107" t="s">
        <v>1235</v>
      </c>
      <c r="D256" s="166" t="s">
        <v>1236</v>
      </c>
      <c r="E256" s="107" t="s">
        <v>1237</v>
      </c>
      <c r="F256" s="107" t="s">
        <v>1238</v>
      </c>
      <c r="G256" s="107" t="s">
        <v>13</v>
      </c>
      <c r="H256" s="107" t="s">
        <v>1244</v>
      </c>
      <c r="I256" s="107" t="s">
        <v>1256</v>
      </c>
      <c r="J256" s="24">
        <f ca="1" t="shared" si="12"/>
        <v>41079</v>
      </c>
      <c r="K256" s="18" t="s">
        <v>309</v>
      </c>
      <c r="L256" s="107" t="s">
        <v>335</v>
      </c>
      <c r="M256" s="107" t="s">
        <v>596</v>
      </c>
      <c r="N256" s="107" t="s">
        <v>52</v>
      </c>
      <c r="O256" s="107" t="s">
        <v>109</v>
      </c>
      <c r="P256" s="107" t="s">
        <v>51</v>
      </c>
      <c r="Q256" s="107" t="s">
        <v>994</v>
      </c>
      <c r="R256" s="107" t="s">
        <v>1244</v>
      </c>
      <c r="S256" s="46" t="s">
        <v>1358</v>
      </c>
      <c r="T256" s="107"/>
      <c r="U256" s="107"/>
      <c r="V256" s="107"/>
      <c r="W256" s="107"/>
    </row>
    <row r="257" spans="1:23" ht="38.25">
      <c r="A257" s="123" t="s">
        <v>992</v>
      </c>
      <c r="B257" s="123" t="s">
        <v>52</v>
      </c>
      <c r="C257" s="123" t="s">
        <v>993</v>
      </c>
      <c r="D257" s="165" t="s">
        <v>1220</v>
      </c>
      <c r="E257" s="123" t="s">
        <v>1221</v>
      </c>
      <c r="F257" s="133">
        <v>8983.8</v>
      </c>
      <c r="G257" s="123" t="s">
        <v>228</v>
      </c>
      <c r="H257" s="123" t="s">
        <v>1276</v>
      </c>
      <c r="I257" s="123" t="s">
        <v>1277</v>
      </c>
      <c r="J257" s="24">
        <f ca="1" t="shared" si="12"/>
        <v>41079</v>
      </c>
      <c r="K257" s="18" t="s">
        <v>309</v>
      </c>
      <c r="L257" s="123" t="s">
        <v>335</v>
      </c>
      <c r="M257" s="123" t="s">
        <v>773</v>
      </c>
      <c r="N257" s="123" t="s">
        <v>52</v>
      </c>
      <c r="O257" s="123" t="s">
        <v>184</v>
      </c>
      <c r="P257" s="123" t="s">
        <v>258</v>
      </c>
      <c r="Q257" s="123" t="s">
        <v>215</v>
      </c>
      <c r="R257" s="123" t="s">
        <v>1276</v>
      </c>
      <c r="S257" s="46" t="s">
        <v>1358</v>
      </c>
      <c r="T257" s="123"/>
      <c r="U257" s="123"/>
      <c r="V257" s="123"/>
      <c r="W257" s="123"/>
    </row>
    <row r="258" spans="1:23" ht="38.25">
      <c r="A258" s="123" t="s">
        <v>995</v>
      </c>
      <c r="B258" s="123" t="s">
        <v>52</v>
      </c>
      <c r="C258" s="123" t="s">
        <v>997</v>
      </c>
      <c r="D258" s="165" t="s">
        <v>996</v>
      </c>
      <c r="E258" s="123" t="s">
        <v>373</v>
      </c>
      <c r="F258" s="123" t="s">
        <v>998</v>
      </c>
      <c r="G258" s="123" t="s">
        <v>228</v>
      </c>
      <c r="H258" s="123" t="s">
        <v>1273</v>
      </c>
      <c r="I258" s="123" t="s">
        <v>1274</v>
      </c>
      <c r="J258" s="24">
        <f ca="1" t="shared" si="12"/>
        <v>41079</v>
      </c>
      <c r="K258" s="18" t="s">
        <v>309</v>
      </c>
      <c r="L258" s="123" t="s">
        <v>335</v>
      </c>
      <c r="M258" s="123" t="s">
        <v>534</v>
      </c>
      <c r="N258" s="123" t="s">
        <v>52</v>
      </c>
      <c r="O258" s="123" t="s">
        <v>451</v>
      </c>
      <c r="P258" s="123" t="s">
        <v>51</v>
      </c>
      <c r="Q258" s="123" t="s">
        <v>999</v>
      </c>
      <c r="R258" s="123" t="s">
        <v>1273</v>
      </c>
      <c r="S258" s="46" t="s">
        <v>1358</v>
      </c>
      <c r="T258" s="123"/>
      <c r="U258" s="123"/>
      <c r="V258" s="123"/>
      <c r="W258" s="123"/>
    </row>
    <row r="259" spans="1:23" ht="38.25">
      <c r="A259" s="123" t="s">
        <v>1000</v>
      </c>
      <c r="B259" s="123" t="s">
        <v>52</v>
      </c>
      <c r="C259" s="123" t="s">
        <v>997</v>
      </c>
      <c r="D259" s="165" t="s">
        <v>1015</v>
      </c>
      <c r="E259" s="123" t="s">
        <v>358</v>
      </c>
      <c r="F259" s="123" t="s">
        <v>1016</v>
      </c>
      <c r="G259" s="123" t="s">
        <v>228</v>
      </c>
      <c r="H259" s="123" t="s">
        <v>1273</v>
      </c>
      <c r="I259" s="123" t="s">
        <v>1274</v>
      </c>
      <c r="J259" s="24">
        <f ca="1" t="shared" si="12"/>
        <v>41079</v>
      </c>
      <c r="K259" s="18" t="s">
        <v>309</v>
      </c>
      <c r="L259" s="123" t="s">
        <v>335</v>
      </c>
      <c r="M259" s="123" t="s">
        <v>534</v>
      </c>
      <c r="N259" s="123" t="s">
        <v>52</v>
      </c>
      <c r="O259" s="123" t="s">
        <v>451</v>
      </c>
      <c r="P259" s="123" t="s">
        <v>51</v>
      </c>
      <c r="Q259" s="123" t="s">
        <v>999</v>
      </c>
      <c r="R259" s="123" t="s">
        <v>1273</v>
      </c>
      <c r="S259" s="46" t="s">
        <v>1358</v>
      </c>
      <c r="T259" s="123"/>
      <c r="U259" s="123"/>
      <c r="V259" s="123"/>
      <c r="W259" s="123"/>
    </row>
    <row r="260" spans="1:23" ht="51">
      <c r="A260" s="123" t="s">
        <v>1001</v>
      </c>
      <c r="B260" s="123" t="s">
        <v>52</v>
      </c>
      <c r="C260" s="123" t="s">
        <v>997</v>
      </c>
      <c r="D260" s="165" t="s">
        <v>1241</v>
      </c>
      <c r="E260" s="123" t="s">
        <v>1017</v>
      </c>
      <c r="F260" s="123" t="s">
        <v>1018</v>
      </c>
      <c r="G260" s="123" t="s">
        <v>228</v>
      </c>
      <c r="H260" s="123" t="s">
        <v>1246</v>
      </c>
      <c r="I260" s="123" t="s">
        <v>1288</v>
      </c>
      <c r="J260" s="24">
        <f ca="1" t="shared" si="12"/>
        <v>41079</v>
      </c>
      <c r="K260" s="18" t="s">
        <v>309</v>
      </c>
      <c r="L260" s="123" t="s">
        <v>335</v>
      </c>
      <c r="M260" s="123" t="s">
        <v>534</v>
      </c>
      <c r="N260" s="123" t="s">
        <v>52</v>
      </c>
      <c r="O260" s="123" t="s">
        <v>451</v>
      </c>
      <c r="P260" s="123" t="s">
        <v>51</v>
      </c>
      <c r="Q260" s="123" t="s">
        <v>999</v>
      </c>
      <c r="R260" s="123" t="s">
        <v>1246</v>
      </c>
      <c r="S260" s="46" t="s">
        <v>1358</v>
      </c>
      <c r="T260" s="123"/>
      <c r="U260" s="123"/>
      <c r="V260" s="123"/>
      <c r="W260" s="123"/>
    </row>
    <row r="261" spans="1:23" ht="38.25">
      <c r="A261" s="123" t="s">
        <v>1002</v>
      </c>
      <c r="B261" s="123" t="s">
        <v>52</v>
      </c>
      <c r="C261" s="123" t="s">
        <v>997</v>
      </c>
      <c r="D261" s="165" t="s">
        <v>1019</v>
      </c>
      <c r="E261" s="123" t="s">
        <v>1020</v>
      </c>
      <c r="F261" s="123" t="s">
        <v>1021</v>
      </c>
      <c r="G261" s="123" t="s">
        <v>228</v>
      </c>
      <c r="H261" s="123" t="s">
        <v>1273</v>
      </c>
      <c r="I261" s="123" t="s">
        <v>1274</v>
      </c>
      <c r="J261" s="24">
        <f ca="1" t="shared" si="12"/>
        <v>41079</v>
      </c>
      <c r="K261" s="18" t="s">
        <v>309</v>
      </c>
      <c r="L261" s="123" t="s">
        <v>335</v>
      </c>
      <c r="M261" s="123" t="s">
        <v>534</v>
      </c>
      <c r="N261" s="123" t="s">
        <v>52</v>
      </c>
      <c r="O261" s="123" t="s">
        <v>451</v>
      </c>
      <c r="P261" s="123" t="s">
        <v>51</v>
      </c>
      <c r="Q261" s="123" t="s">
        <v>999</v>
      </c>
      <c r="R261" s="123" t="s">
        <v>1273</v>
      </c>
      <c r="S261" s="46" t="s">
        <v>1358</v>
      </c>
      <c r="T261" s="123"/>
      <c r="U261" s="123"/>
      <c r="V261" s="123"/>
      <c r="W261" s="123"/>
    </row>
    <row r="262" spans="1:23" ht="38.25">
      <c r="A262" s="123" t="s">
        <v>1003</v>
      </c>
      <c r="B262" s="123" t="s">
        <v>52</v>
      </c>
      <c r="C262" s="123" t="s">
        <v>997</v>
      </c>
      <c r="D262" s="165" t="s">
        <v>944</v>
      </c>
      <c r="E262" s="123" t="s">
        <v>357</v>
      </c>
      <c r="F262" s="123" t="s">
        <v>1022</v>
      </c>
      <c r="G262" s="123" t="s">
        <v>228</v>
      </c>
      <c r="H262" s="123" t="s">
        <v>1261</v>
      </c>
      <c r="I262" s="123" t="s">
        <v>1262</v>
      </c>
      <c r="J262" s="24">
        <f ca="1" t="shared" si="12"/>
        <v>41079</v>
      </c>
      <c r="K262" s="18" t="s">
        <v>309</v>
      </c>
      <c r="L262" s="123" t="s">
        <v>335</v>
      </c>
      <c r="M262" s="123" t="s">
        <v>534</v>
      </c>
      <c r="N262" s="123" t="s">
        <v>52</v>
      </c>
      <c r="O262" s="123" t="s">
        <v>451</v>
      </c>
      <c r="P262" s="123" t="s">
        <v>51</v>
      </c>
      <c r="Q262" s="123" t="s">
        <v>999</v>
      </c>
      <c r="R262" s="123" t="s">
        <v>1261</v>
      </c>
      <c r="S262" s="46" t="s">
        <v>1358</v>
      </c>
      <c r="T262" s="123"/>
      <c r="U262" s="123"/>
      <c r="V262" s="123"/>
      <c r="W262" s="123"/>
    </row>
    <row r="263" spans="1:23" ht="38.25">
      <c r="A263" s="123" t="s">
        <v>1004</v>
      </c>
      <c r="B263" s="123" t="s">
        <v>52</v>
      </c>
      <c r="C263" s="123" t="s">
        <v>997</v>
      </c>
      <c r="D263" s="165" t="s">
        <v>1023</v>
      </c>
      <c r="E263" s="123" t="s">
        <v>946</v>
      </c>
      <c r="F263" s="123" t="s">
        <v>1024</v>
      </c>
      <c r="G263" s="123" t="s">
        <v>228</v>
      </c>
      <c r="H263" s="123" t="s">
        <v>1261</v>
      </c>
      <c r="I263" s="123" t="s">
        <v>1262</v>
      </c>
      <c r="J263" s="24">
        <f ca="1" t="shared" si="12"/>
        <v>41079</v>
      </c>
      <c r="K263" s="18" t="s">
        <v>309</v>
      </c>
      <c r="L263" s="123" t="s">
        <v>335</v>
      </c>
      <c r="M263" s="123" t="s">
        <v>534</v>
      </c>
      <c r="N263" s="123" t="s">
        <v>52</v>
      </c>
      <c r="O263" s="123" t="s">
        <v>451</v>
      </c>
      <c r="P263" s="123" t="s">
        <v>51</v>
      </c>
      <c r="Q263" s="123" t="s">
        <v>999</v>
      </c>
      <c r="R263" s="123" t="s">
        <v>1261</v>
      </c>
      <c r="S263" s="46" t="s">
        <v>1358</v>
      </c>
      <c r="T263" s="123"/>
      <c r="U263" s="123"/>
      <c r="V263" s="123"/>
      <c r="W263" s="123"/>
    </row>
    <row r="264" spans="1:23" ht="38.25">
      <c r="A264" s="123" t="s">
        <v>1005</v>
      </c>
      <c r="B264" s="123" t="s">
        <v>52</v>
      </c>
      <c r="C264" s="123" t="s">
        <v>997</v>
      </c>
      <c r="D264" s="165" t="s">
        <v>818</v>
      </c>
      <c r="E264" s="123" t="s">
        <v>819</v>
      </c>
      <c r="F264" s="123" t="s">
        <v>1025</v>
      </c>
      <c r="G264" s="123" t="s">
        <v>228</v>
      </c>
      <c r="H264" s="123" t="s">
        <v>1273</v>
      </c>
      <c r="I264" s="123" t="s">
        <v>1274</v>
      </c>
      <c r="J264" s="24">
        <f ca="1" t="shared" si="12"/>
        <v>41079</v>
      </c>
      <c r="K264" s="18" t="s">
        <v>309</v>
      </c>
      <c r="L264" s="123" t="s">
        <v>335</v>
      </c>
      <c r="M264" s="123" t="s">
        <v>534</v>
      </c>
      <c r="N264" s="123" t="s">
        <v>52</v>
      </c>
      <c r="O264" s="123" t="s">
        <v>451</v>
      </c>
      <c r="P264" s="123" t="s">
        <v>51</v>
      </c>
      <c r="Q264" s="123" t="s">
        <v>999</v>
      </c>
      <c r="R264" s="123" t="s">
        <v>1273</v>
      </c>
      <c r="S264" s="46" t="s">
        <v>1358</v>
      </c>
      <c r="T264" s="123"/>
      <c r="U264" s="123"/>
      <c r="V264" s="123"/>
      <c r="W264" s="123"/>
    </row>
    <row r="265" spans="1:23" ht="38.25">
      <c r="A265" s="123" t="s">
        <v>1006</v>
      </c>
      <c r="B265" s="123" t="s">
        <v>52</v>
      </c>
      <c r="C265" s="123" t="s">
        <v>997</v>
      </c>
      <c r="D265" s="165" t="s">
        <v>770</v>
      </c>
      <c r="E265" s="123" t="s">
        <v>1026</v>
      </c>
      <c r="F265" s="123" t="s">
        <v>1243</v>
      </c>
      <c r="G265" s="123" t="s">
        <v>228</v>
      </c>
      <c r="H265" s="123" t="s">
        <v>1273</v>
      </c>
      <c r="I265" s="123" t="s">
        <v>1274</v>
      </c>
      <c r="J265" s="24">
        <f ca="1" t="shared" si="12"/>
        <v>41079</v>
      </c>
      <c r="K265" s="18" t="s">
        <v>309</v>
      </c>
      <c r="L265" s="123" t="s">
        <v>335</v>
      </c>
      <c r="M265" s="123" t="s">
        <v>534</v>
      </c>
      <c r="N265" s="123" t="s">
        <v>52</v>
      </c>
      <c r="O265" s="123" t="s">
        <v>451</v>
      </c>
      <c r="P265" s="123" t="s">
        <v>51</v>
      </c>
      <c r="Q265" s="123" t="s">
        <v>999</v>
      </c>
      <c r="R265" s="123" t="s">
        <v>1273</v>
      </c>
      <c r="S265" s="46" t="s">
        <v>1358</v>
      </c>
      <c r="T265" s="123"/>
      <c r="U265" s="123"/>
      <c r="V265" s="123"/>
      <c r="W265" s="123"/>
    </row>
    <row r="266" spans="1:23" ht="38.25">
      <c r="A266" s="123" t="s">
        <v>1007</v>
      </c>
      <c r="B266" s="123" t="s">
        <v>52</v>
      </c>
      <c r="C266" s="123" t="s">
        <v>997</v>
      </c>
      <c r="D266" s="165" t="s">
        <v>933</v>
      </c>
      <c r="E266" s="123" t="s">
        <v>934</v>
      </c>
      <c r="F266" s="123" t="s">
        <v>1027</v>
      </c>
      <c r="G266" s="123" t="s">
        <v>228</v>
      </c>
      <c r="H266" s="123" t="s">
        <v>1284</v>
      </c>
      <c r="I266" s="123" t="s">
        <v>1285</v>
      </c>
      <c r="J266" s="24">
        <f ca="1" t="shared" si="12"/>
        <v>41079</v>
      </c>
      <c r="K266" s="18" t="s">
        <v>309</v>
      </c>
      <c r="L266" s="123" t="s">
        <v>335</v>
      </c>
      <c r="M266" s="123" t="s">
        <v>534</v>
      </c>
      <c r="N266" s="123" t="s">
        <v>52</v>
      </c>
      <c r="O266" s="123" t="s">
        <v>451</v>
      </c>
      <c r="P266" s="123" t="s">
        <v>51</v>
      </c>
      <c r="Q266" s="123" t="s">
        <v>999</v>
      </c>
      <c r="R266" s="123" t="s">
        <v>1284</v>
      </c>
      <c r="S266" s="46" t="s">
        <v>1358</v>
      </c>
      <c r="T266" s="123"/>
      <c r="U266" s="123"/>
      <c r="V266" s="123"/>
      <c r="W266" s="123"/>
    </row>
    <row r="267" spans="1:23" ht="38.25">
      <c r="A267" s="123" t="s">
        <v>1008</v>
      </c>
      <c r="B267" s="123" t="s">
        <v>52</v>
      </c>
      <c r="C267" s="123" t="s">
        <v>997</v>
      </c>
      <c r="D267" s="165" t="s">
        <v>1028</v>
      </c>
      <c r="E267" s="123" t="s">
        <v>1029</v>
      </c>
      <c r="F267" s="123" t="s">
        <v>1030</v>
      </c>
      <c r="G267" s="123" t="s">
        <v>228</v>
      </c>
      <c r="H267" s="123" t="s">
        <v>1261</v>
      </c>
      <c r="I267" s="123" t="s">
        <v>1262</v>
      </c>
      <c r="J267" s="24">
        <f ca="1" t="shared" si="12"/>
        <v>41079</v>
      </c>
      <c r="K267" s="18" t="s">
        <v>309</v>
      </c>
      <c r="L267" s="123" t="s">
        <v>335</v>
      </c>
      <c r="M267" s="123" t="s">
        <v>534</v>
      </c>
      <c r="N267" s="123" t="s">
        <v>52</v>
      </c>
      <c r="O267" s="123" t="s">
        <v>451</v>
      </c>
      <c r="P267" s="123" t="s">
        <v>51</v>
      </c>
      <c r="Q267" s="123" t="s">
        <v>999</v>
      </c>
      <c r="R267" s="123" t="s">
        <v>1261</v>
      </c>
      <c r="S267" s="46" t="s">
        <v>1358</v>
      </c>
      <c r="T267" s="123"/>
      <c r="U267" s="123"/>
      <c r="V267" s="123"/>
      <c r="W267" s="123"/>
    </row>
    <row r="268" spans="1:23" ht="38.25">
      <c r="A268" s="123" t="s">
        <v>1009</v>
      </c>
      <c r="B268" s="123" t="s">
        <v>52</v>
      </c>
      <c r="C268" s="123" t="s">
        <v>997</v>
      </c>
      <c r="D268" s="165" t="s">
        <v>1031</v>
      </c>
      <c r="E268" s="123" t="s">
        <v>771</v>
      </c>
      <c r="F268" s="123" t="s">
        <v>1032</v>
      </c>
      <c r="G268" s="123" t="s">
        <v>228</v>
      </c>
      <c r="H268" s="123" t="s">
        <v>1273</v>
      </c>
      <c r="I268" s="123" t="s">
        <v>1274</v>
      </c>
      <c r="J268" s="24">
        <f ca="1" t="shared" si="12"/>
        <v>41079</v>
      </c>
      <c r="K268" s="18" t="s">
        <v>309</v>
      </c>
      <c r="L268" s="123" t="s">
        <v>335</v>
      </c>
      <c r="M268" s="123" t="s">
        <v>534</v>
      </c>
      <c r="N268" s="123" t="s">
        <v>52</v>
      </c>
      <c r="O268" s="123" t="s">
        <v>451</v>
      </c>
      <c r="P268" s="123" t="s">
        <v>51</v>
      </c>
      <c r="Q268" s="123" t="s">
        <v>999</v>
      </c>
      <c r="R268" s="123" t="s">
        <v>1273</v>
      </c>
      <c r="S268" s="46" t="s">
        <v>1358</v>
      </c>
      <c r="T268" s="123"/>
      <c r="U268" s="123"/>
      <c r="V268" s="123"/>
      <c r="W268" s="123"/>
    </row>
    <row r="269" spans="1:23" ht="38.25">
      <c r="A269" s="123" t="s">
        <v>1010</v>
      </c>
      <c r="B269" s="123" t="s">
        <v>52</v>
      </c>
      <c r="C269" s="123" t="s">
        <v>997</v>
      </c>
      <c r="D269" s="165" t="s">
        <v>1033</v>
      </c>
      <c r="E269" s="123" t="s">
        <v>1034</v>
      </c>
      <c r="F269" s="123" t="s">
        <v>1035</v>
      </c>
      <c r="G269" s="123" t="s">
        <v>228</v>
      </c>
      <c r="H269" s="123" t="s">
        <v>1244</v>
      </c>
      <c r="I269" s="123" t="s">
        <v>1246</v>
      </c>
      <c r="J269" s="24">
        <f ca="1" t="shared" si="12"/>
        <v>41079</v>
      </c>
      <c r="K269" s="18" t="s">
        <v>309</v>
      </c>
      <c r="L269" s="123" t="s">
        <v>335</v>
      </c>
      <c r="M269" s="123" t="s">
        <v>534</v>
      </c>
      <c r="N269" s="123" t="s">
        <v>52</v>
      </c>
      <c r="O269" s="123" t="s">
        <v>451</v>
      </c>
      <c r="P269" s="123" t="s">
        <v>51</v>
      </c>
      <c r="Q269" s="123" t="s">
        <v>999</v>
      </c>
      <c r="R269" s="123" t="s">
        <v>1244</v>
      </c>
      <c r="S269" s="46" t="s">
        <v>1358</v>
      </c>
      <c r="T269" s="123"/>
      <c r="U269" s="123"/>
      <c r="V269" s="123"/>
      <c r="W269" s="123"/>
    </row>
    <row r="270" spans="1:23" ht="38.25">
      <c r="A270" s="123" t="s">
        <v>1011</v>
      </c>
      <c r="B270" s="123" t="s">
        <v>52</v>
      </c>
      <c r="C270" s="123" t="s">
        <v>997</v>
      </c>
      <c r="D270" s="165" t="s">
        <v>1036</v>
      </c>
      <c r="E270" s="123" t="s">
        <v>1037</v>
      </c>
      <c r="F270" s="123" t="s">
        <v>1038</v>
      </c>
      <c r="G270" s="123" t="s">
        <v>228</v>
      </c>
      <c r="H270" s="123" t="s">
        <v>1244</v>
      </c>
      <c r="I270" s="123" t="s">
        <v>1246</v>
      </c>
      <c r="J270" s="24">
        <f ca="1" t="shared" si="12"/>
        <v>41079</v>
      </c>
      <c r="K270" s="18" t="s">
        <v>309</v>
      </c>
      <c r="L270" s="123" t="s">
        <v>335</v>
      </c>
      <c r="M270" s="123" t="s">
        <v>534</v>
      </c>
      <c r="N270" s="123" t="s">
        <v>52</v>
      </c>
      <c r="O270" s="123" t="s">
        <v>451</v>
      </c>
      <c r="P270" s="123" t="s">
        <v>51</v>
      </c>
      <c r="Q270" s="123" t="s">
        <v>999</v>
      </c>
      <c r="R270" s="123" t="s">
        <v>1244</v>
      </c>
      <c r="S270" s="46" t="s">
        <v>1358</v>
      </c>
      <c r="T270" s="123"/>
      <c r="U270" s="123"/>
      <c r="V270" s="123"/>
      <c r="W270" s="123"/>
    </row>
    <row r="271" spans="1:23" ht="38.25">
      <c r="A271" s="123" t="s">
        <v>1012</v>
      </c>
      <c r="B271" s="123" t="s">
        <v>52</v>
      </c>
      <c r="C271" s="123" t="s">
        <v>997</v>
      </c>
      <c r="D271" s="165" t="s">
        <v>1039</v>
      </c>
      <c r="E271" s="123" t="s">
        <v>1040</v>
      </c>
      <c r="F271" s="123" t="s">
        <v>1041</v>
      </c>
      <c r="G271" s="123" t="s">
        <v>228</v>
      </c>
      <c r="H271" s="123" t="s">
        <v>1246</v>
      </c>
      <c r="I271" s="123" t="s">
        <v>1307</v>
      </c>
      <c r="J271" s="24">
        <f ca="1" t="shared" si="12"/>
        <v>41079</v>
      </c>
      <c r="K271" s="18" t="s">
        <v>309</v>
      </c>
      <c r="L271" s="123" t="s">
        <v>335</v>
      </c>
      <c r="M271" s="123" t="s">
        <v>534</v>
      </c>
      <c r="N271" s="123" t="s">
        <v>52</v>
      </c>
      <c r="O271" s="123" t="s">
        <v>451</v>
      </c>
      <c r="P271" s="123" t="s">
        <v>51</v>
      </c>
      <c r="Q271" s="123" t="s">
        <v>999</v>
      </c>
      <c r="R271" s="123" t="s">
        <v>1246</v>
      </c>
      <c r="S271" s="46" t="s">
        <v>1358</v>
      </c>
      <c r="T271" s="123"/>
      <c r="U271" s="123"/>
      <c r="V271" s="123"/>
      <c r="W271" s="123"/>
    </row>
    <row r="272" spans="1:23" ht="38.25">
      <c r="A272" s="123" t="s">
        <v>1013</v>
      </c>
      <c r="B272" s="123" t="s">
        <v>52</v>
      </c>
      <c r="C272" s="123" t="s">
        <v>997</v>
      </c>
      <c r="D272" s="165" t="s">
        <v>1042</v>
      </c>
      <c r="E272" s="123" t="s">
        <v>1043</v>
      </c>
      <c r="F272" s="123" t="s">
        <v>1044</v>
      </c>
      <c r="G272" s="123" t="s">
        <v>228</v>
      </c>
      <c r="H272" s="123" t="s">
        <v>1273</v>
      </c>
      <c r="I272" s="123" t="s">
        <v>1274</v>
      </c>
      <c r="J272" s="24">
        <f ca="1" t="shared" si="12"/>
        <v>41079</v>
      </c>
      <c r="K272" s="18" t="s">
        <v>309</v>
      </c>
      <c r="L272" s="123" t="s">
        <v>335</v>
      </c>
      <c r="M272" s="123" t="s">
        <v>534</v>
      </c>
      <c r="N272" s="123" t="s">
        <v>52</v>
      </c>
      <c r="O272" s="123" t="s">
        <v>451</v>
      </c>
      <c r="P272" s="123" t="s">
        <v>51</v>
      </c>
      <c r="Q272" s="123" t="s">
        <v>999</v>
      </c>
      <c r="R272" s="123" t="s">
        <v>1273</v>
      </c>
      <c r="S272" s="46" t="s">
        <v>1358</v>
      </c>
      <c r="T272" s="123"/>
      <c r="U272" s="123"/>
      <c r="V272" s="123"/>
      <c r="W272" s="123"/>
    </row>
    <row r="273" spans="1:23" ht="38.25">
      <c r="A273" s="123" t="s">
        <v>1014</v>
      </c>
      <c r="B273" s="123" t="s">
        <v>52</v>
      </c>
      <c r="C273" s="123" t="s">
        <v>997</v>
      </c>
      <c r="D273" s="165" t="s">
        <v>953</v>
      </c>
      <c r="E273" s="123" t="s">
        <v>377</v>
      </c>
      <c r="F273" s="123" t="s">
        <v>1045</v>
      </c>
      <c r="G273" s="123" t="s">
        <v>228</v>
      </c>
      <c r="H273" s="123" t="s">
        <v>1261</v>
      </c>
      <c r="I273" s="123" t="s">
        <v>1262</v>
      </c>
      <c r="J273" s="24">
        <f ca="1" t="shared" si="12"/>
        <v>41079</v>
      </c>
      <c r="K273" s="18" t="s">
        <v>309</v>
      </c>
      <c r="L273" s="123" t="s">
        <v>335</v>
      </c>
      <c r="M273" s="123" t="s">
        <v>534</v>
      </c>
      <c r="N273" s="123" t="s">
        <v>52</v>
      </c>
      <c r="O273" s="123" t="s">
        <v>451</v>
      </c>
      <c r="P273" s="123" t="s">
        <v>51</v>
      </c>
      <c r="Q273" s="123" t="s">
        <v>999</v>
      </c>
      <c r="R273" s="123" t="s">
        <v>1261</v>
      </c>
      <c r="S273" s="46" t="s">
        <v>1358</v>
      </c>
      <c r="T273" s="123"/>
      <c r="U273" s="123"/>
      <c r="V273" s="123"/>
      <c r="W273" s="123"/>
    </row>
    <row r="274" spans="1:23" s="146" customFormat="1" ht="38.25">
      <c r="A274" s="123">
        <v>273</v>
      </c>
      <c r="B274" s="123">
        <v>2010</v>
      </c>
      <c r="C274" s="123" t="s">
        <v>1054</v>
      </c>
      <c r="D274" s="165" t="s">
        <v>1055</v>
      </c>
      <c r="E274" s="123" t="s">
        <v>1056</v>
      </c>
      <c r="F274" s="123" t="s">
        <v>1057</v>
      </c>
      <c r="G274" s="123" t="s">
        <v>228</v>
      </c>
      <c r="H274" s="123" t="s">
        <v>1273</v>
      </c>
      <c r="I274" s="123" t="s">
        <v>1275</v>
      </c>
      <c r="J274" s="63">
        <f ca="1" t="shared" si="12"/>
        <v>41079</v>
      </c>
      <c r="K274" s="64" t="s">
        <v>309</v>
      </c>
      <c r="L274" s="123" t="s">
        <v>335</v>
      </c>
      <c r="M274" s="123" t="s">
        <v>1058</v>
      </c>
      <c r="N274" s="123" t="s">
        <v>52</v>
      </c>
      <c r="O274" s="123" t="s">
        <v>503</v>
      </c>
      <c r="P274" s="123" t="s">
        <v>51</v>
      </c>
      <c r="Q274" s="123" t="s">
        <v>1059</v>
      </c>
      <c r="R274" s="123" t="s">
        <v>1273</v>
      </c>
      <c r="S274" s="46" t="s">
        <v>1358</v>
      </c>
      <c r="T274" s="123"/>
      <c r="U274" s="123"/>
      <c r="V274" s="123"/>
      <c r="W274" s="123"/>
    </row>
    <row r="275" spans="1:23" s="146" customFormat="1" ht="38.25">
      <c r="A275" s="123" t="s">
        <v>1046</v>
      </c>
      <c r="B275" s="123" t="s">
        <v>52</v>
      </c>
      <c r="C275" s="123" t="s">
        <v>1054</v>
      </c>
      <c r="D275" s="165" t="s">
        <v>1060</v>
      </c>
      <c r="E275" s="123" t="s">
        <v>1061</v>
      </c>
      <c r="F275" s="123" t="s">
        <v>1062</v>
      </c>
      <c r="G275" s="123" t="s">
        <v>228</v>
      </c>
      <c r="H275" s="123" t="s">
        <v>1273</v>
      </c>
      <c r="I275" s="123" t="s">
        <v>1275</v>
      </c>
      <c r="J275" s="63">
        <f ca="1" t="shared" si="12"/>
        <v>41079</v>
      </c>
      <c r="K275" s="64" t="s">
        <v>309</v>
      </c>
      <c r="L275" s="123" t="s">
        <v>335</v>
      </c>
      <c r="M275" s="123" t="s">
        <v>1058</v>
      </c>
      <c r="N275" s="123" t="s">
        <v>52</v>
      </c>
      <c r="O275" s="123" t="s">
        <v>503</v>
      </c>
      <c r="P275" s="123" t="s">
        <v>51</v>
      </c>
      <c r="Q275" s="123" t="s">
        <v>1059</v>
      </c>
      <c r="R275" s="123" t="s">
        <v>1273</v>
      </c>
      <c r="S275" s="46" t="s">
        <v>1358</v>
      </c>
      <c r="T275" s="123"/>
      <c r="U275" s="123"/>
      <c r="V275" s="123"/>
      <c r="W275" s="123"/>
    </row>
    <row r="276" spans="1:23" s="146" customFormat="1" ht="38.25">
      <c r="A276" s="123" t="s">
        <v>1047</v>
      </c>
      <c r="B276" s="123" t="s">
        <v>52</v>
      </c>
      <c r="C276" s="123" t="s">
        <v>1054</v>
      </c>
      <c r="D276" s="165" t="s">
        <v>1063</v>
      </c>
      <c r="E276" s="123" t="s">
        <v>460</v>
      </c>
      <c r="F276" s="123" t="s">
        <v>1064</v>
      </c>
      <c r="G276" s="123" t="s">
        <v>228</v>
      </c>
      <c r="H276" s="123" t="s">
        <v>1244</v>
      </c>
      <c r="I276" s="123" t="s">
        <v>1245</v>
      </c>
      <c r="J276" s="63">
        <f ca="1" t="shared" si="12"/>
        <v>41079</v>
      </c>
      <c r="K276" s="64" t="s">
        <v>309</v>
      </c>
      <c r="L276" s="123" t="s">
        <v>335</v>
      </c>
      <c r="M276" s="123" t="s">
        <v>1058</v>
      </c>
      <c r="N276" s="123" t="s">
        <v>52</v>
      </c>
      <c r="O276" s="123" t="s">
        <v>503</v>
      </c>
      <c r="P276" s="123" t="s">
        <v>51</v>
      </c>
      <c r="Q276" s="123" t="s">
        <v>1059</v>
      </c>
      <c r="R276" s="123" t="s">
        <v>1244</v>
      </c>
      <c r="S276" s="46" t="s">
        <v>1358</v>
      </c>
      <c r="T276" s="123"/>
      <c r="U276" s="123"/>
      <c r="V276" s="123"/>
      <c r="W276" s="123"/>
    </row>
    <row r="277" spans="1:23" s="146" customFormat="1" ht="38.25">
      <c r="A277" s="123" t="s">
        <v>1048</v>
      </c>
      <c r="B277" s="123" t="s">
        <v>52</v>
      </c>
      <c r="C277" s="123" t="s">
        <v>1054</v>
      </c>
      <c r="D277" s="165" t="s">
        <v>1065</v>
      </c>
      <c r="E277" s="123" t="s">
        <v>586</v>
      </c>
      <c r="F277" s="123" t="s">
        <v>1066</v>
      </c>
      <c r="G277" s="123" t="s">
        <v>228</v>
      </c>
      <c r="H277" s="123" t="s">
        <v>1280</v>
      </c>
      <c r="I277" s="123" t="s">
        <v>1281</v>
      </c>
      <c r="J277" s="63">
        <f ca="1" t="shared" si="12"/>
        <v>41079</v>
      </c>
      <c r="K277" s="64" t="s">
        <v>309</v>
      </c>
      <c r="L277" s="123" t="s">
        <v>335</v>
      </c>
      <c r="M277" s="123" t="s">
        <v>1058</v>
      </c>
      <c r="N277" s="123" t="s">
        <v>52</v>
      </c>
      <c r="O277" s="123" t="s">
        <v>503</v>
      </c>
      <c r="P277" s="123" t="s">
        <v>51</v>
      </c>
      <c r="Q277" s="123" t="s">
        <v>1059</v>
      </c>
      <c r="R277" s="123" t="s">
        <v>1280</v>
      </c>
      <c r="S277" s="46" t="s">
        <v>1358</v>
      </c>
      <c r="T277" s="123"/>
      <c r="U277" s="123"/>
      <c r="V277" s="123"/>
      <c r="W277" s="123"/>
    </row>
    <row r="278" spans="1:23" s="146" customFormat="1" ht="38.25">
      <c r="A278" s="123" t="s">
        <v>1053</v>
      </c>
      <c r="B278" s="123" t="s">
        <v>52</v>
      </c>
      <c r="C278" s="123" t="s">
        <v>1054</v>
      </c>
      <c r="D278" s="165" t="s">
        <v>1067</v>
      </c>
      <c r="E278" s="123" t="s">
        <v>396</v>
      </c>
      <c r="F278" s="123" t="s">
        <v>1068</v>
      </c>
      <c r="G278" s="123" t="s">
        <v>228</v>
      </c>
      <c r="H278" s="123" t="s">
        <v>1273</v>
      </c>
      <c r="I278" s="123" t="s">
        <v>1275</v>
      </c>
      <c r="J278" s="63">
        <f ca="1" t="shared" si="12"/>
        <v>41079</v>
      </c>
      <c r="K278" s="64" t="s">
        <v>309</v>
      </c>
      <c r="L278" s="123" t="s">
        <v>335</v>
      </c>
      <c r="M278" s="123" t="s">
        <v>1058</v>
      </c>
      <c r="N278" s="123" t="s">
        <v>52</v>
      </c>
      <c r="O278" s="123" t="s">
        <v>503</v>
      </c>
      <c r="P278" s="123" t="s">
        <v>51</v>
      </c>
      <c r="Q278" s="123" t="s">
        <v>1059</v>
      </c>
      <c r="R278" s="123" t="s">
        <v>1273</v>
      </c>
      <c r="S278" s="46" t="s">
        <v>1358</v>
      </c>
      <c r="T278" s="123"/>
      <c r="U278" s="123"/>
      <c r="V278" s="123"/>
      <c r="W278" s="123"/>
    </row>
    <row r="279" spans="1:23" s="146" customFormat="1" ht="38.25">
      <c r="A279" s="123" t="s">
        <v>1049</v>
      </c>
      <c r="B279" s="123" t="s">
        <v>52</v>
      </c>
      <c r="C279" s="123" t="s">
        <v>1054</v>
      </c>
      <c r="D279" s="165" t="s">
        <v>1069</v>
      </c>
      <c r="E279" s="123" t="s">
        <v>1070</v>
      </c>
      <c r="F279" s="123" t="s">
        <v>1071</v>
      </c>
      <c r="G279" s="123" t="s">
        <v>228</v>
      </c>
      <c r="H279" s="123" t="s">
        <v>1261</v>
      </c>
      <c r="I279" s="123" t="s">
        <v>1266</v>
      </c>
      <c r="J279" s="63">
        <f ca="1" t="shared" si="12"/>
        <v>41079</v>
      </c>
      <c r="K279" s="64" t="s">
        <v>309</v>
      </c>
      <c r="L279" s="123" t="s">
        <v>335</v>
      </c>
      <c r="M279" s="123" t="s">
        <v>1058</v>
      </c>
      <c r="N279" s="123" t="s">
        <v>52</v>
      </c>
      <c r="O279" s="123" t="s">
        <v>503</v>
      </c>
      <c r="P279" s="123" t="s">
        <v>51</v>
      </c>
      <c r="Q279" s="123" t="s">
        <v>1059</v>
      </c>
      <c r="R279" s="123" t="s">
        <v>1261</v>
      </c>
      <c r="S279" s="46" t="s">
        <v>1358</v>
      </c>
      <c r="T279" s="123"/>
      <c r="U279" s="123"/>
      <c r="V279" s="123"/>
      <c r="W279" s="123"/>
    </row>
    <row r="280" spans="1:23" s="146" customFormat="1" ht="38.25">
      <c r="A280" s="123" t="s">
        <v>1050</v>
      </c>
      <c r="B280" s="123" t="s">
        <v>52</v>
      </c>
      <c r="C280" s="123" t="s">
        <v>1054</v>
      </c>
      <c r="D280" s="165" t="s">
        <v>1072</v>
      </c>
      <c r="E280" s="123" t="s">
        <v>1073</v>
      </c>
      <c r="F280" s="123" t="s">
        <v>1074</v>
      </c>
      <c r="G280" s="123" t="s">
        <v>228</v>
      </c>
      <c r="H280" s="123" t="s">
        <v>1273</v>
      </c>
      <c r="I280" s="123" t="s">
        <v>1275</v>
      </c>
      <c r="J280" s="63">
        <f ca="1" t="shared" si="12"/>
        <v>41079</v>
      </c>
      <c r="K280" s="64" t="s">
        <v>309</v>
      </c>
      <c r="L280" s="123" t="s">
        <v>335</v>
      </c>
      <c r="M280" s="123" t="s">
        <v>1058</v>
      </c>
      <c r="N280" s="123" t="s">
        <v>52</v>
      </c>
      <c r="O280" s="123" t="s">
        <v>503</v>
      </c>
      <c r="P280" s="123" t="s">
        <v>51</v>
      </c>
      <c r="Q280" s="123" t="s">
        <v>1059</v>
      </c>
      <c r="R280" s="123" t="s">
        <v>1273</v>
      </c>
      <c r="S280" s="46" t="s">
        <v>1358</v>
      </c>
      <c r="T280" s="123"/>
      <c r="U280" s="123"/>
      <c r="V280" s="123"/>
      <c r="W280" s="123"/>
    </row>
    <row r="281" spans="1:23" s="146" customFormat="1" ht="38.25">
      <c r="A281" s="123" t="s">
        <v>1051</v>
      </c>
      <c r="B281" s="123" t="s">
        <v>52</v>
      </c>
      <c r="C281" s="123" t="s">
        <v>1054</v>
      </c>
      <c r="D281" s="165" t="s">
        <v>1075</v>
      </c>
      <c r="E281" s="123" t="s">
        <v>1076</v>
      </c>
      <c r="F281" s="123" t="s">
        <v>1077</v>
      </c>
      <c r="G281" s="123" t="s">
        <v>228</v>
      </c>
      <c r="H281" s="123" t="s">
        <v>1244</v>
      </c>
      <c r="I281" s="123" t="s">
        <v>1245</v>
      </c>
      <c r="J281" s="63">
        <f ca="1" t="shared" si="12"/>
        <v>41079</v>
      </c>
      <c r="K281" s="64" t="s">
        <v>309</v>
      </c>
      <c r="L281" s="123" t="s">
        <v>335</v>
      </c>
      <c r="M281" s="123" t="s">
        <v>1058</v>
      </c>
      <c r="N281" s="123" t="s">
        <v>52</v>
      </c>
      <c r="O281" s="123" t="s">
        <v>503</v>
      </c>
      <c r="P281" s="123" t="s">
        <v>51</v>
      </c>
      <c r="Q281" s="123" t="s">
        <v>1059</v>
      </c>
      <c r="R281" s="123" t="s">
        <v>1244</v>
      </c>
      <c r="S281" s="46" t="s">
        <v>1358</v>
      </c>
      <c r="T281" s="123"/>
      <c r="U281" s="123"/>
      <c r="V281" s="123"/>
      <c r="W281" s="123"/>
    </row>
    <row r="282" spans="1:23" s="146" customFormat="1" ht="38.25">
      <c r="A282" s="123" t="s">
        <v>1052</v>
      </c>
      <c r="B282" s="123" t="s">
        <v>52</v>
      </c>
      <c r="C282" s="123" t="s">
        <v>1054</v>
      </c>
      <c r="D282" s="165" t="s">
        <v>1078</v>
      </c>
      <c r="E282" s="123" t="s">
        <v>387</v>
      </c>
      <c r="F282" s="123" t="s">
        <v>1079</v>
      </c>
      <c r="G282" s="123" t="s">
        <v>228</v>
      </c>
      <c r="H282" s="123" t="s">
        <v>1244</v>
      </c>
      <c r="I282" s="123" t="s">
        <v>1245</v>
      </c>
      <c r="J282" s="63">
        <f ca="1" t="shared" si="12"/>
        <v>41079</v>
      </c>
      <c r="K282" s="64" t="s">
        <v>309</v>
      </c>
      <c r="L282" s="123" t="s">
        <v>335</v>
      </c>
      <c r="M282" s="123" t="s">
        <v>1058</v>
      </c>
      <c r="N282" s="123" t="s">
        <v>52</v>
      </c>
      <c r="O282" s="123" t="s">
        <v>503</v>
      </c>
      <c r="P282" s="123" t="s">
        <v>51</v>
      </c>
      <c r="Q282" s="123" t="s">
        <v>1059</v>
      </c>
      <c r="R282" s="123" t="s">
        <v>1244</v>
      </c>
      <c r="S282" s="46" t="s">
        <v>1358</v>
      </c>
      <c r="T282" s="123"/>
      <c r="U282" s="123"/>
      <c r="V282" s="123"/>
      <c r="W282" s="123"/>
    </row>
    <row r="283" spans="1:23" s="146" customFormat="1" ht="38.25">
      <c r="A283" s="123" t="s">
        <v>1098</v>
      </c>
      <c r="B283" s="123" t="s">
        <v>52</v>
      </c>
      <c r="C283" s="123" t="s">
        <v>1222</v>
      </c>
      <c r="D283" s="165" t="s">
        <v>1223</v>
      </c>
      <c r="E283" s="123" t="s">
        <v>372</v>
      </c>
      <c r="F283" s="123" t="s">
        <v>1224</v>
      </c>
      <c r="G283" s="123" t="s">
        <v>228</v>
      </c>
      <c r="H283" s="123" t="s">
        <v>1292</v>
      </c>
      <c r="I283" s="123" t="s">
        <v>1293</v>
      </c>
      <c r="J283" s="24">
        <f ca="1" t="shared" si="12"/>
        <v>41079</v>
      </c>
      <c r="K283" s="18" t="s">
        <v>309</v>
      </c>
      <c r="L283" s="123" t="s">
        <v>335</v>
      </c>
      <c r="M283" s="123" t="s">
        <v>535</v>
      </c>
      <c r="N283" s="123" t="s">
        <v>52</v>
      </c>
      <c r="O283" s="123" t="s">
        <v>190</v>
      </c>
      <c r="P283" s="123" t="s">
        <v>51</v>
      </c>
      <c r="Q283" s="123" t="s">
        <v>1101</v>
      </c>
      <c r="R283" s="123" t="s">
        <v>1292</v>
      </c>
      <c r="S283" s="46" t="s">
        <v>1358</v>
      </c>
      <c r="T283" s="123"/>
      <c r="U283" s="123"/>
      <c r="V283" s="123"/>
      <c r="W283" s="123"/>
    </row>
    <row r="284" spans="1:23" s="146" customFormat="1" ht="38.25">
      <c r="A284" s="123" t="s">
        <v>1099</v>
      </c>
      <c r="B284" s="123" t="s">
        <v>52</v>
      </c>
      <c r="C284" s="123" t="s">
        <v>1222</v>
      </c>
      <c r="D284" s="165" t="s">
        <v>1225</v>
      </c>
      <c r="E284" s="123" t="s">
        <v>369</v>
      </c>
      <c r="F284" s="123" t="s">
        <v>1226</v>
      </c>
      <c r="G284" s="123" t="s">
        <v>228</v>
      </c>
      <c r="H284" s="123" t="s">
        <v>1301</v>
      </c>
      <c r="I284" s="123" t="s">
        <v>1302</v>
      </c>
      <c r="J284" s="24">
        <f ca="1" t="shared" si="12"/>
        <v>41079</v>
      </c>
      <c r="K284" s="18" t="s">
        <v>309</v>
      </c>
      <c r="L284" s="123" t="s">
        <v>335</v>
      </c>
      <c r="M284" s="123" t="s">
        <v>535</v>
      </c>
      <c r="N284" s="123" t="s">
        <v>52</v>
      </c>
      <c r="O284" s="123" t="s">
        <v>190</v>
      </c>
      <c r="P284" s="123" t="s">
        <v>51</v>
      </c>
      <c r="Q284" s="123" t="s">
        <v>1101</v>
      </c>
      <c r="R284" s="123" t="s">
        <v>1301</v>
      </c>
      <c r="S284" s="46" t="s">
        <v>1358</v>
      </c>
      <c r="T284" s="123"/>
      <c r="U284" s="123"/>
      <c r="V284" s="123"/>
      <c r="W284" s="123"/>
    </row>
    <row r="285" spans="1:23" s="146" customFormat="1" ht="38.25">
      <c r="A285" s="123" t="s">
        <v>1100</v>
      </c>
      <c r="B285" s="123" t="s">
        <v>52</v>
      </c>
      <c r="C285" s="123" t="s">
        <v>1222</v>
      </c>
      <c r="D285" s="165" t="s">
        <v>1227</v>
      </c>
      <c r="E285" s="123" t="s">
        <v>364</v>
      </c>
      <c r="F285" s="123" t="s">
        <v>1228</v>
      </c>
      <c r="G285" s="123" t="s">
        <v>228</v>
      </c>
      <c r="H285" s="123" t="s">
        <v>1282</v>
      </c>
      <c r="I285" s="123" t="s">
        <v>1283</v>
      </c>
      <c r="J285" s="24">
        <f ca="1" t="shared" si="12"/>
        <v>41079</v>
      </c>
      <c r="K285" s="18" t="s">
        <v>309</v>
      </c>
      <c r="L285" s="123" t="s">
        <v>335</v>
      </c>
      <c r="M285" s="123" t="s">
        <v>535</v>
      </c>
      <c r="N285" s="123" t="s">
        <v>52</v>
      </c>
      <c r="O285" s="123" t="s">
        <v>190</v>
      </c>
      <c r="P285" s="123" t="s">
        <v>51</v>
      </c>
      <c r="Q285" s="123" t="s">
        <v>1101</v>
      </c>
      <c r="R285" s="123" t="s">
        <v>1282</v>
      </c>
      <c r="S285" s="46" t="s">
        <v>1358</v>
      </c>
      <c r="T285" s="123"/>
      <c r="U285" s="123"/>
      <c r="V285" s="123"/>
      <c r="W285" s="123"/>
    </row>
    <row r="286" spans="1:23" s="146" customFormat="1" ht="38.25">
      <c r="A286" s="123" t="s">
        <v>1102</v>
      </c>
      <c r="B286" s="123" t="s">
        <v>52</v>
      </c>
      <c r="C286" s="123" t="s">
        <v>1222</v>
      </c>
      <c r="D286" s="165" t="s">
        <v>1229</v>
      </c>
      <c r="E286" s="123" t="s">
        <v>74</v>
      </c>
      <c r="F286" s="123" t="s">
        <v>1230</v>
      </c>
      <c r="G286" s="123" t="s">
        <v>228</v>
      </c>
      <c r="H286" s="123" t="s">
        <v>1244</v>
      </c>
      <c r="I286" s="123" t="s">
        <v>1246</v>
      </c>
      <c r="J286" s="24">
        <f ca="1" t="shared" si="12"/>
        <v>41079</v>
      </c>
      <c r="K286" s="18" t="s">
        <v>309</v>
      </c>
      <c r="L286" s="123" t="s">
        <v>335</v>
      </c>
      <c r="M286" s="123" t="s">
        <v>641</v>
      </c>
      <c r="N286" s="123" t="s">
        <v>52</v>
      </c>
      <c r="O286" s="123" t="s">
        <v>94</v>
      </c>
      <c r="P286" s="123" t="s">
        <v>51</v>
      </c>
      <c r="Q286" s="123" t="s">
        <v>1103</v>
      </c>
      <c r="R286" s="113">
        <v>40543</v>
      </c>
      <c r="S286" s="46" t="s">
        <v>1358</v>
      </c>
      <c r="T286" s="123"/>
      <c r="U286" s="123"/>
      <c r="V286" s="123"/>
      <c r="W286" s="123"/>
    </row>
    <row r="287" spans="1:23" s="146" customFormat="1" ht="92.25" customHeight="1">
      <c r="A287" s="123" t="s">
        <v>1104</v>
      </c>
      <c r="B287" s="123" t="s">
        <v>52</v>
      </c>
      <c r="C287" s="1" t="s">
        <v>1257</v>
      </c>
      <c r="D287" s="165" t="s">
        <v>1242</v>
      </c>
      <c r="E287" s="123" t="s">
        <v>1231</v>
      </c>
      <c r="F287" s="133">
        <v>220366.83</v>
      </c>
      <c r="G287" s="123" t="s">
        <v>14</v>
      </c>
      <c r="H287" s="123" t="s">
        <v>1265</v>
      </c>
      <c r="I287" s="123" t="s">
        <v>1326</v>
      </c>
      <c r="J287" s="24">
        <f ca="1" t="shared" si="12"/>
        <v>41079</v>
      </c>
      <c r="K287" s="18" t="str">
        <f>IF(J287&gt;I287,"Vencido","Vigente")</f>
        <v>Vigente</v>
      </c>
      <c r="L287" s="123" t="s">
        <v>335</v>
      </c>
      <c r="M287" s="123" t="s">
        <v>516</v>
      </c>
      <c r="N287" s="123" t="s">
        <v>52</v>
      </c>
      <c r="O287" s="123" t="s">
        <v>470</v>
      </c>
      <c r="P287" s="123" t="s">
        <v>51</v>
      </c>
      <c r="Q287" s="123" t="s">
        <v>1105</v>
      </c>
      <c r="R287" s="113" t="s">
        <v>1327</v>
      </c>
      <c r="S287" s="46" t="s">
        <v>1358</v>
      </c>
      <c r="T287" s="123" t="s">
        <v>1325</v>
      </c>
      <c r="U287" s="123" t="s">
        <v>1326</v>
      </c>
      <c r="V287" s="123"/>
      <c r="W287" s="123"/>
    </row>
    <row r="288" spans="1:23" s="146" customFormat="1" ht="38.25">
      <c r="A288" s="123" t="s">
        <v>1106</v>
      </c>
      <c r="B288" s="123" t="s">
        <v>52</v>
      </c>
      <c r="C288" s="123" t="s">
        <v>1107</v>
      </c>
      <c r="D288" s="165" t="s">
        <v>1111</v>
      </c>
      <c r="E288" s="123" t="s">
        <v>1112</v>
      </c>
      <c r="F288" s="123" t="s">
        <v>1113</v>
      </c>
      <c r="G288" s="123" t="s">
        <v>228</v>
      </c>
      <c r="H288" s="123" t="s">
        <v>1267</v>
      </c>
      <c r="I288" s="123" t="s">
        <v>1268</v>
      </c>
      <c r="J288" s="24">
        <f ca="1" t="shared" si="12"/>
        <v>41079</v>
      </c>
      <c r="K288" s="18" t="s">
        <v>309</v>
      </c>
      <c r="L288" s="123" t="s">
        <v>335</v>
      </c>
      <c r="M288" s="123" t="s">
        <v>536</v>
      </c>
      <c r="N288" s="123" t="s">
        <v>52</v>
      </c>
      <c r="O288" s="123" t="s">
        <v>337</v>
      </c>
      <c r="P288" s="123" t="s">
        <v>51</v>
      </c>
      <c r="Q288" s="123" t="s">
        <v>1108</v>
      </c>
      <c r="R288" s="113">
        <v>40567</v>
      </c>
      <c r="S288" s="46" t="s">
        <v>1358</v>
      </c>
      <c r="T288" s="123"/>
      <c r="U288" s="123"/>
      <c r="V288" s="123"/>
      <c r="W288" s="123"/>
    </row>
    <row r="289" spans="1:23" s="146" customFormat="1" ht="38.25">
      <c r="A289" s="123" t="s">
        <v>1109</v>
      </c>
      <c r="B289" s="123" t="s">
        <v>52</v>
      </c>
      <c r="C289" s="123" t="s">
        <v>1107</v>
      </c>
      <c r="D289" s="165" t="s">
        <v>1253</v>
      </c>
      <c r="E289" s="123" t="s">
        <v>921</v>
      </c>
      <c r="F289" s="123" t="s">
        <v>1114</v>
      </c>
      <c r="G289" s="123" t="s">
        <v>228</v>
      </c>
      <c r="H289" s="123" t="s">
        <v>1244</v>
      </c>
      <c r="I289" s="123" t="s">
        <v>1246</v>
      </c>
      <c r="J289" s="24">
        <f ca="1" t="shared" si="12"/>
        <v>41079</v>
      </c>
      <c r="K289" s="18" t="s">
        <v>309</v>
      </c>
      <c r="L289" s="123" t="s">
        <v>335</v>
      </c>
      <c r="M289" s="123" t="s">
        <v>536</v>
      </c>
      <c r="N289" s="123" t="s">
        <v>52</v>
      </c>
      <c r="O289" s="123" t="s">
        <v>337</v>
      </c>
      <c r="P289" s="123" t="s">
        <v>51</v>
      </c>
      <c r="Q289" s="123" t="s">
        <v>1108</v>
      </c>
      <c r="R289" s="113">
        <v>40543</v>
      </c>
      <c r="S289" s="46" t="s">
        <v>1358</v>
      </c>
      <c r="T289" s="123"/>
      <c r="U289" s="123"/>
      <c r="V289" s="123"/>
      <c r="W289" s="123"/>
    </row>
    <row r="290" spans="1:23" s="146" customFormat="1" ht="38.25">
      <c r="A290" s="123" t="s">
        <v>1110</v>
      </c>
      <c r="B290" s="123" t="s">
        <v>52</v>
      </c>
      <c r="C290" s="123" t="s">
        <v>1107</v>
      </c>
      <c r="D290" s="165" t="s">
        <v>1065</v>
      </c>
      <c r="E290" s="123" t="s">
        <v>586</v>
      </c>
      <c r="F290" s="123" t="s">
        <v>1115</v>
      </c>
      <c r="G290" s="123" t="s">
        <v>228</v>
      </c>
      <c r="H290" s="123" t="s">
        <v>1267</v>
      </c>
      <c r="I290" s="123" t="s">
        <v>1268</v>
      </c>
      <c r="J290" s="24">
        <f ca="1" t="shared" si="12"/>
        <v>41079</v>
      </c>
      <c r="K290" s="18" t="s">
        <v>309</v>
      </c>
      <c r="L290" s="123" t="s">
        <v>335</v>
      </c>
      <c r="M290" s="123" t="s">
        <v>536</v>
      </c>
      <c r="N290" s="123" t="s">
        <v>52</v>
      </c>
      <c r="O290" s="123" t="s">
        <v>337</v>
      </c>
      <c r="P290" s="123" t="s">
        <v>51</v>
      </c>
      <c r="Q290" s="123" t="s">
        <v>1108</v>
      </c>
      <c r="R290" s="113">
        <v>40567</v>
      </c>
      <c r="S290" s="46" t="s">
        <v>1358</v>
      </c>
      <c r="T290" s="123"/>
      <c r="U290" s="123"/>
      <c r="V290" s="123"/>
      <c r="W290" s="123"/>
    </row>
    <row r="291" spans="1:23" s="146" customFormat="1" ht="38.25">
      <c r="A291" s="123" t="s">
        <v>1146</v>
      </c>
      <c r="B291" s="123" t="s">
        <v>52</v>
      </c>
      <c r="C291" s="123" t="s">
        <v>1107</v>
      </c>
      <c r="D291" s="165" t="s">
        <v>1116</v>
      </c>
      <c r="E291" s="123" t="s">
        <v>1117</v>
      </c>
      <c r="F291" s="123" t="s">
        <v>1118</v>
      </c>
      <c r="G291" s="123" t="s">
        <v>228</v>
      </c>
      <c r="H291" s="123" t="s">
        <v>1267</v>
      </c>
      <c r="I291" s="123" t="s">
        <v>1268</v>
      </c>
      <c r="J291" s="24">
        <f ca="1" t="shared" si="12"/>
        <v>41079</v>
      </c>
      <c r="K291" s="18" t="s">
        <v>309</v>
      </c>
      <c r="L291" s="123" t="s">
        <v>335</v>
      </c>
      <c r="M291" s="123" t="s">
        <v>536</v>
      </c>
      <c r="N291" s="123" t="s">
        <v>52</v>
      </c>
      <c r="O291" s="123" t="s">
        <v>337</v>
      </c>
      <c r="P291" s="123" t="s">
        <v>51</v>
      </c>
      <c r="Q291" s="123" t="s">
        <v>1108</v>
      </c>
      <c r="R291" s="113">
        <v>40567</v>
      </c>
      <c r="S291" s="46" t="s">
        <v>1358</v>
      </c>
      <c r="T291" s="123"/>
      <c r="U291" s="123"/>
      <c r="V291" s="123"/>
      <c r="W291" s="123"/>
    </row>
    <row r="292" spans="1:23" s="146" customFormat="1" ht="38.25">
      <c r="A292" s="123" t="s">
        <v>1147</v>
      </c>
      <c r="B292" s="123" t="s">
        <v>52</v>
      </c>
      <c r="C292" s="123" t="s">
        <v>1107</v>
      </c>
      <c r="D292" s="165" t="s">
        <v>930</v>
      </c>
      <c r="E292" s="123" t="s">
        <v>931</v>
      </c>
      <c r="F292" s="123" t="s">
        <v>1119</v>
      </c>
      <c r="G292" s="123" t="s">
        <v>228</v>
      </c>
      <c r="H292" s="123" t="s">
        <v>1267</v>
      </c>
      <c r="I292" s="123" t="s">
        <v>1268</v>
      </c>
      <c r="J292" s="24">
        <f ca="1" t="shared" si="12"/>
        <v>41079</v>
      </c>
      <c r="K292" s="18" t="s">
        <v>309</v>
      </c>
      <c r="L292" s="123" t="s">
        <v>335</v>
      </c>
      <c r="M292" s="123" t="s">
        <v>536</v>
      </c>
      <c r="N292" s="123" t="s">
        <v>52</v>
      </c>
      <c r="O292" s="123" t="s">
        <v>337</v>
      </c>
      <c r="P292" s="123" t="s">
        <v>51</v>
      </c>
      <c r="Q292" s="123" t="s">
        <v>1108</v>
      </c>
      <c r="R292" s="113">
        <v>40567</v>
      </c>
      <c r="S292" s="46" t="s">
        <v>1358</v>
      </c>
      <c r="T292" s="123"/>
      <c r="U292" s="123"/>
      <c r="V292" s="123"/>
      <c r="W292" s="123"/>
    </row>
    <row r="293" spans="1:23" s="146" customFormat="1" ht="38.25">
      <c r="A293" s="123" t="s">
        <v>1148</v>
      </c>
      <c r="B293" s="123" t="s">
        <v>52</v>
      </c>
      <c r="C293" s="123" t="s">
        <v>1107</v>
      </c>
      <c r="D293" s="165" t="s">
        <v>1120</v>
      </c>
      <c r="E293" s="123" t="s">
        <v>1121</v>
      </c>
      <c r="F293" s="123" t="s">
        <v>1122</v>
      </c>
      <c r="G293" s="123" t="s">
        <v>228</v>
      </c>
      <c r="H293" s="123" t="s">
        <v>1273</v>
      </c>
      <c r="I293" s="123" t="s">
        <v>1274</v>
      </c>
      <c r="J293" s="24">
        <f ca="1" t="shared" si="12"/>
        <v>41079</v>
      </c>
      <c r="K293" s="18" t="s">
        <v>309</v>
      </c>
      <c r="L293" s="123" t="s">
        <v>335</v>
      </c>
      <c r="M293" s="123" t="s">
        <v>536</v>
      </c>
      <c r="N293" s="123" t="s">
        <v>52</v>
      </c>
      <c r="O293" s="123" t="s">
        <v>337</v>
      </c>
      <c r="P293" s="123" t="s">
        <v>51</v>
      </c>
      <c r="Q293" s="123" t="s">
        <v>1108</v>
      </c>
      <c r="R293" s="113">
        <v>40575</v>
      </c>
      <c r="S293" s="46" t="s">
        <v>1358</v>
      </c>
      <c r="T293" s="123"/>
      <c r="U293" s="123"/>
      <c r="V293" s="123"/>
      <c r="W293" s="123"/>
    </row>
    <row r="294" spans="1:23" s="146" customFormat="1" ht="38.25">
      <c r="A294" s="123" t="s">
        <v>1149</v>
      </c>
      <c r="B294" s="123" t="s">
        <v>52</v>
      </c>
      <c r="C294" s="123" t="s">
        <v>1107</v>
      </c>
      <c r="D294" s="165" t="s">
        <v>1123</v>
      </c>
      <c r="E294" s="123" t="s">
        <v>1124</v>
      </c>
      <c r="F294" s="123" t="s">
        <v>1125</v>
      </c>
      <c r="G294" s="123" t="s">
        <v>228</v>
      </c>
      <c r="H294" s="123" t="s">
        <v>1267</v>
      </c>
      <c r="I294" s="123" t="s">
        <v>1268</v>
      </c>
      <c r="J294" s="24">
        <f ca="1" t="shared" si="12"/>
        <v>41079</v>
      </c>
      <c r="K294" s="18" t="s">
        <v>309</v>
      </c>
      <c r="L294" s="123" t="s">
        <v>335</v>
      </c>
      <c r="M294" s="123" t="s">
        <v>536</v>
      </c>
      <c r="N294" s="123" t="s">
        <v>52</v>
      </c>
      <c r="O294" s="123" t="s">
        <v>337</v>
      </c>
      <c r="P294" s="123" t="s">
        <v>51</v>
      </c>
      <c r="Q294" s="123" t="s">
        <v>1108</v>
      </c>
      <c r="R294" s="113">
        <v>40567</v>
      </c>
      <c r="S294" s="46" t="s">
        <v>1358</v>
      </c>
      <c r="T294" s="123"/>
      <c r="U294" s="123"/>
      <c r="V294" s="123"/>
      <c r="W294" s="123"/>
    </row>
    <row r="295" spans="1:23" s="146" customFormat="1" ht="38.25">
      <c r="A295" s="123" t="s">
        <v>1150</v>
      </c>
      <c r="B295" s="123" t="s">
        <v>52</v>
      </c>
      <c r="C295" s="123" t="s">
        <v>1107</v>
      </c>
      <c r="D295" s="165" t="s">
        <v>1126</v>
      </c>
      <c r="E295" s="123" t="s">
        <v>1127</v>
      </c>
      <c r="F295" s="123" t="s">
        <v>1128</v>
      </c>
      <c r="G295" s="123" t="s">
        <v>228</v>
      </c>
      <c r="H295" s="123" t="s">
        <v>1244</v>
      </c>
      <c r="I295" s="123" t="s">
        <v>1246</v>
      </c>
      <c r="J295" s="24">
        <f ca="1" t="shared" si="12"/>
        <v>41079</v>
      </c>
      <c r="K295" s="18" t="s">
        <v>309</v>
      </c>
      <c r="L295" s="123" t="s">
        <v>335</v>
      </c>
      <c r="M295" s="123" t="s">
        <v>536</v>
      </c>
      <c r="N295" s="123" t="s">
        <v>52</v>
      </c>
      <c r="O295" s="123" t="s">
        <v>337</v>
      </c>
      <c r="P295" s="123" t="s">
        <v>51</v>
      </c>
      <c r="Q295" s="123" t="s">
        <v>1108</v>
      </c>
      <c r="R295" s="113">
        <v>40543</v>
      </c>
      <c r="S295" s="46" t="s">
        <v>1358</v>
      </c>
      <c r="T295" s="123"/>
      <c r="U295" s="123"/>
      <c r="V295" s="123"/>
      <c r="W295" s="123"/>
    </row>
    <row r="296" spans="1:23" s="146" customFormat="1" ht="38.25">
      <c r="A296" s="123" t="s">
        <v>1151</v>
      </c>
      <c r="B296" s="123" t="s">
        <v>52</v>
      </c>
      <c r="C296" s="123" t="s">
        <v>1107</v>
      </c>
      <c r="D296" s="165" t="s">
        <v>1129</v>
      </c>
      <c r="E296" s="123" t="s">
        <v>909</v>
      </c>
      <c r="F296" s="123" t="s">
        <v>1130</v>
      </c>
      <c r="G296" s="123" t="s">
        <v>228</v>
      </c>
      <c r="H296" s="123" t="s">
        <v>1273</v>
      </c>
      <c r="I296" s="123" t="s">
        <v>1274</v>
      </c>
      <c r="J296" s="24">
        <f ca="1" t="shared" si="12"/>
        <v>41079</v>
      </c>
      <c r="K296" s="18" t="s">
        <v>309</v>
      </c>
      <c r="L296" s="123" t="s">
        <v>335</v>
      </c>
      <c r="M296" s="123" t="s">
        <v>536</v>
      </c>
      <c r="N296" s="123" t="s">
        <v>52</v>
      </c>
      <c r="O296" s="123" t="s">
        <v>337</v>
      </c>
      <c r="P296" s="123" t="s">
        <v>51</v>
      </c>
      <c r="Q296" s="123" t="s">
        <v>1108</v>
      </c>
      <c r="R296" s="113">
        <v>40575</v>
      </c>
      <c r="S296" s="46" t="s">
        <v>1358</v>
      </c>
      <c r="T296" s="123"/>
      <c r="U296" s="123"/>
      <c r="V296" s="123"/>
      <c r="W296" s="123"/>
    </row>
    <row r="297" spans="1:23" s="146" customFormat="1" ht="38.25">
      <c r="A297" s="123" t="s">
        <v>1152</v>
      </c>
      <c r="B297" s="123" t="s">
        <v>52</v>
      </c>
      <c r="C297" s="123" t="s">
        <v>1107</v>
      </c>
      <c r="D297" s="165" t="s">
        <v>935</v>
      </c>
      <c r="E297" s="123" t="s">
        <v>622</v>
      </c>
      <c r="F297" s="123" t="s">
        <v>1131</v>
      </c>
      <c r="G297" s="123" t="s">
        <v>228</v>
      </c>
      <c r="H297" s="123" t="s">
        <v>1245</v>
      </c>
      <c r="I297" s="123" t="s">
        <v>1287</v>
      </c>
      <c r="J297" s="24">
        <f ca="1" t="shared" si="12"/>
        <v>41079</v>
      </c>
      <c r="K297" s="18" t="s">
        <v>309</v>
      </c>
      <c r="L297" s="123" t="s">
        <v>335</v>
      </c>
      <c r="M297" s="123" t="s">
        <v>536</v>
      </c>
      <c r="N297" s="123" t="s">
        <v>52</v>
      </c>
      <c r="O297" s="123" t="s">
        <v>337</v>
      </c>
      <c r="P297" s="123" t="s">
        <v>51</v>
      </c>
      <c r="Q297" s="123" t="s">
        <v>1108</v>
      </c>
      <c r="R297" s="113">
        <v>40602</v>
      </c>
      <c r="S297" s="46" t="s">
        <v>1358</v>
      </c>
      <c r="T297" s="123"/>
      <c r="U297" s="123"/>
      <c r="V297" s="123"/>
      <c r="W297" s="123"/>
    </row>
    <row r="298" spans="1:23" s="146" customFormat="1" ht="38.25">
      <c r="A298" s="123" t="s">
        <v>1153</v>
      </c>
      <c r="B298" s="123" t="s">
        <v>52</v>
      </c>
      <c r="C298" s="123" t="s">
        <v>1107</v>
      </c>
      <c r="D298" s="165" t="s">
        <v>1132</v>
      </c>
      <c r="E298" s="123" t="s">
        <v>1133</v>
      </c>
      <c r="F298" s="123" t="s">
        <v>1134</v>
      </c>
      <c r="G298" s="123" t="s">
        <v>228</v>
      </c>
      <c r="H298" s="123" t="s">
        <v>1298</v>
      </c>
      <c r="I298" s="123" t="s">
        <v>1299</v>
      </c>
      <c r="J298" s="24">
        <f ca="1" t="shared" si="12"/>
        <v>41079</v>
      </c>
      <c r="K298" s="18" t="s">
        <v>309</v>
      </c>
      <c r="L298" s="123" t="s">
        <v>335</v>
      </c>
      <c r="M298" s="123" t="s">
        <v>536</v>
      </c>
      <c r="N298" s="123" t="s">
        <v>52</v>
      </c>
      <c r="O298" s="123" t="s">
        <v>337</v>
      </c>
      <c r="P298" s="123" t="s">
        <v>51</v>
      </c>
      <c r="Q298" s="123" t="s">
        <v>1108</v>
      </c>
      <c r="R298" s="113">
        <v>40662</v>
      </c>
      <c r="S298" s="46" t="s">
        <v>1358</v>
      </c>
      <c r="T298" s="123"/>
      <c r="U298" s="123"/>
      <c r="V298" s="123"/>
      <c r="W298" s="123"/>
    </row>
    <row r="299" spans="1:23" s="146" customFormat="1" ht="38.25">
      <c r="A299" s="123" t="s">
        <v>1154</v>
      </c>
      <c r="B299" s="123" t="s">
        <v>52</v>
      </c>
      <c r="C299" s="123" t="s">
        <v>1107</v>
      </c>
      <c r="D299" s="165" t="s">
        <v>1135</v>
      </c>
      <c r="E299" s="123" t="s">
        <v>784</v>
      </c>
      <c r="F299" s="123" t="s">
        <v>1136</v>
      </c>
      <c r="G299" s="123" t="s">
        <v>228</v>
      </c>
      <c r="H299" s="123" t="s">
        <v>1273</v>
      </c>
      <c r="I299" s="123" t="s">
        <v>1274</v>
      </c>
      <c r="J299" s="24">
        <f ca="1" t="shared" si="12"/>
        <v>41079</v>
      </c>
      <c r="K299" s="18" t="s">
        <v>309</v>
      </c>
      <c r="L299" s="123" t="s">
        <v>335</v>
      </c>
      <c r="M299" s="123" t="s">
        <v>536</v>
      </c>
      <c r="N299" s="123" t="s">
        <v>52</v>
      </c>
      <c r="O299" s="123" t="s">
        <v>337</v>
      </c>
      <c r="P299" s="123" t="s">
        <v>51</v>
      </c>
      <c r="Q299" s="123" t="s">
        <v>1108</v>
      </c>
      <c r="R299" s="113">
        <v>40575</v>
      </c>
      <c r="S299" s="46" t="s">
        <v>1358</v>
      </c>
      <c r="T299" s="123"/>
      <c r="U299" s="123"/>
      <c r="V299" s="123"/>
      <c r="W299" s="123"/>
    </row>
    <row r="300" spans="1:23" s="146" customFormat="1" ht="38.25">
      <c r="A300" s="123" t="s">
        <v>1155</v>
      </c>
      <c r="B300" s="123" t="s">
        <v>52</v>
      </c>
      <c r="C300" s="123" t="s">
        <v>1107</v>
      </c>
      <c r="D300" s="165" t="s">
        <v>936</v>
      </c>
      <c r="E300" s="123" t="s">
        <v>390</v>
      </c>
      <c r="F300" s="123" t="s">
        <v>1137</v>
      </c>
      <c r="G300" s="123" t="s">
        <v>228</v>
      </c>
      <c r="H300" s="123" t="s">
        <v>1267</v>
      </c>
      <c r="I300" s="123" t="s">
        <v>1268</v>
      </c>
      <c r="J300" s="24">
        <f ca="1" t="shared" si="12"/>
        <v>41079</v>
      </c>
      <c r="K300" s="18" t="s">
        <v>309</v>
      </c>
      <c r="L300" s="123" t="s">
        <v>335</v>
      </c>
      <c r="M300" s="123" t="s">
        <v>536</v>
      </c>
      <c r="N300" s="123" t="s">
        <v>52</v>
      </c>
      <c r="O300" s="123" t="s">
        <v>337</v>
      </c>
      <c r="P300" s="123" t="s">
        <v>51</v>
      </c>
      <c r="Q300" s="123" t="s">
        <v>1108</v>
      </c>
      <c r="R300" s="113">
        <v>40567</v>
      </c>
      <c r="S300" s="46" t="s">
        <v>1358</v>
      </c>
      <c r="T300" s="123"/>
      <c r="U300" s="123"/>
      <c r="V300" s="123"/>
      <c r="W300" s="123"/>
    </row>
    <row r="301" spans="1:23" s="146" customFormat="1" ht="38.25">
      <c r="A301" s="123" t="s">
        <v>1156</v>
      </c>
      <c r="B301" s="123" t="s">
        <v>52</v>
      </c>
      <c r="C301" s="123" t="s">
        <v>1107</v>
      </c>
      <c r="D301" s="165" t="s">
        <v>1138</v>
      </c>
      <c r="E301" s="123" t="s">
        <v>1139</v>
      </c>
      <c r="F301" s="123" t="s">
        <v>1140</v>
      </c>
      <c r="G301" s="123" t="s">
        <v>228</v>
      </c>
      <c r="H301" s="123" t="s">
        <v>1273</v>
      </c>
      <c r="I301" s="123" t="s">
        <v>1274</v>
      </c>
      <c r="J301" s="24">
        <f ca="1" t="shared" si="12"/>
        <v>41079</v>
      </c>
      <c r="K301" s="18" t="s">
        <v>309</v>
      </c>
      <c r="L301" s="123" t="s">
        <v>335</v>
      </c>
      <c r="M301" s="123" t="s">
        <v>536</v>
      </c>
      <c r="N301" s="123" t="s">
        <v>52</v>
      </c>
      <c r="O301" s="123" t="s">
        <v>337</v>
      </c>
      <c r="P301" s="123" t="s">
        <v>51</v>
      </c>
      <c r="Q301" s="123" t="s">
        <v>1108</v>
      </c>
      <c r="R301" s="113">
        <v>40575</v>
      </c>
      <c r="S301" s="46" t="s">
        <v>1358</v>
      </c>
      <c r="T301" s="123"/>
      <c r="U301" s="123"/>
      <c r="V301" s="123"/>
      <c r="W301" s="123"/>
    </row>
    <row r="302" spans="1:23" s="146" customFormat="1" ht="38.25">
      <c r="A302" s="123" t="s">
        <v>1157</v>
      </c>
      <c r="B302" s="123" t="s">
        <v>52</v>
      </c>
      <c r="C302" s="123" t="s">
        <v>1107</v>
      </c>
      <c r="D302" s="165" t="s">
        <v>1141</v>
      </c>
      <c r="E302" s="123" t="s">
        <v>940</v>
      </c>
      <c r="F302" s="123" t="s">
        <v>1142</v>
      </c>
      <c r="G302" s="123" t="s">
        <v>228</v>
      </c>
      <c r="H302" s="123" t="s">
        <v>1267</v>
      </c>
      <c r="I302" s="123" t="s">
        <v>1268</v>
      </c>
      <c r="J302" s="24">
        <f ca="1" t="shared" si="12"/>
        <v>41079</v>
      </c>
      <c r="K302" s="18" t="s">
        <v>309</v>
      </c>
      <c r="L302" s="123" t="s">
        <v>335</v>
      </c>
      <c r="M302" s="123" t="s">
        <v>536</v>
      </c>
      <c r="N302" s="123" t="s">
        <v>52</v>
      </c>
      <c r="O302" s="123" t="s">
        <v>337</v>
      </c>
      <c r="P302" s="123" t="s">
        <v>51</v>
      </c>
      <c r="Q302" s="123" t="s">
        <v>1108</v>
      </c>
      <c r="R302" s="113">
        <v>40567</v>
      </c>
      <c r="S302" s="46" t="s">
        <v>1358</v>
      </c>
      <c r="T302" s="123"/>
      <c r="U302" s="123"/>
      <c r="V302" s="123"/>
      <c r="W302" s="123"/>
    </row>
    <row r="303" spans="1:23" s="146" customFormat="1" ht="38.25">
      <c r="A303" s="123" t="s">
        <v>1158</v>
      </c>
      <c r="B303" s="123" t="s">
        <v>52</v>
      </c>
      <c r="C303" s="123" t="s">
        <v>1107</v>
      </c>
      <c r="D303" s="165" t="s">
        <v>1143</v>
      </c>
      <c r="E303" s="123" t="s">
        <v>370</v>
      </c>
      <c r="F303" s="123" t="s">
        <v>1144</v>
      </c>
      <c r="G303" s="123" t="s">
        <v>228</v>
      </c>
      <c r="H303" s="123" t="s">
        <v>1244</v>
      </c>
      <c r="I303" s="123" t="s">
        <v>1246</v>
      </c>
      <c r="J303" s="24">
        <f ca="1" t="shared" si="12"/>
        <v>41079</v>
      </c>
      <c r="K303" s="18" t="s">
        <v>309</v>
      </c>
      <c r="L303" s="123" t="s">
        <v>335</v>
      </c>
      <c r="M303" s="123" t="s">
        <v>536</v>
      </c>
      <c r="N303" s="123" t="s">
        <v>52</v>
      </c>
      <c r="O303" s="123" t="s">
        <v>337</v>
      </c>
      <c r="P303" s="123" t="s">
        <v>51</v>
      </c>
      <c r="Q303" s="123" t="s">
        <v>1108</v>
      </c>
      <c r="R303" s="113">
        <v>40543</v>
      </c>
      <c r="S303" s="46" t="s">
        <v>1358</v>
      </c>
      <c r="T303" s="123"/>
      <c r="U303" s="123"/>
      <c r="V303" s="123"/>
      <c r="W303" s="123"/>
    </row>
    <row r="304" spans="1:23" s="146" customFormat="1" ht="38.25">
      <c r="A304" s="123" t="s">
        <v>1159</v>
      </c>
      <c r="B304" s="123" t="s">
        <v>52</v>
      </c>
      <c r="C304" s="123" t="s">
        <v>1107</v>
      </c>
      <c r="D304" s="165" t="s">
        <v>941</v>
      </c>
      <c r="E304" s="123" t="s">
        <v>942</v>
      </c>
      <c r="F304" s="123" t="s">
        <v>1145</v>
      </c>
      <c r="G304" s="123" t="s">
        <v>228</v>
      </c>
      <c r="H304" s="123" t="s">
        <v>1244</v>
      </c>
      <c r="I304" s="123" t="s">
        <v>1246</v>
      </c>
      <c r="J304" s="24">
        <f ca="1" t="shared" si="12"/>
        <v>41079</v>
      </c>
      <c r="K304" s="18" t="s">
        <v>309</v>
      </c>
      <c r="L304" s="123" t="s">
        <v>335</v>
      </c>
      <c r="M304" s="123" t="s">
        <v>536</v>
      </c>
      <c r="N304" s="123" t="s">
        <v>52</v>
      </c>
      <c r="O304" s="123" t="s">
        <v>337</v>
      </c>
      <c r="P304" s="123" t="s">
        <v>51</v>
      </c>
      <c r="Q304" s="123" t="s">
        <v>1108</v>
      </c>
      <c r="R304" s="113">
        <v>40543</v>
      </c>
      <c r="S304" s="46" t="s">
        <v>1358</v>
      </c>
      <c r="T304" s="123"/>
      <c r="U304" s="123"/>
      <c r="V304" s="123"/>
      <c r="W304" s="123"/>
    </row>
    <row r="305" spans="1:23" s="146" customFormat="1" ht="38.25">
      <c r="A305" s="123" t="s">
        <v>1160</v>
      </c>
      <c r="B305" s="123" t="s">
        <v>52</v>
      </c>
      <c r="C305" s="123" t="s">
        <v>1162</v>
      </c>
      <c r="D305" s="165" t="s">
        <v>1163</v>
      </c>
      <c r="E305" s="123" t="s">
        <v>1164</v>
      </c>
      <c r="F305" s="123" t="s">
        <v>1165</v>
      </c>
      <c r="G305" s="123" t="s">
        <v>228</v>
      </c>
      <c r="H305" s="123" t="s">
        <v>1286</v>
      </c>
      <c r="I305" s="123" t="s">
        <v>635</v>
      </c>
      <c r="J305" s="24">
        <f ca="1" t="shared" si="12"/>
        <v>41079</v>
      </c>
      <c r="K305" s="18" t="s">
        <v>309</v>
      </c>
      <c r="L305" s="123" t="s">
        <v>335</v>
      </c>
      <c r="M305" s="123" t="s">
        <v>519</v>
      </c>
      <c r="N305" s="123" t="s">
        <v>52</v>
      </c>
      <c r="O305" s="123" t="s">
        <v>272</v>
      </c>
      <c r="P305" s="123" t="s">
        <v>51</v>
      </c>
      <c r="Q305" s="123" t="s">
        <v>1166</v>
      </c>
      <c r="R305" s="113">
        <v>40598</v>
      </c>
      <c r="S305" s="46" t="s">
        <v>1358</v>
      </c>
      <c r="T305" s="123"/>
      <c r="U305" s="123"/>
      <c r="V305" s="123"/>
      <c r="W305" s="123"/>
    </row>
    <row r="306" spans="1:23" s="146" customFormat="1" ht="38.25">
      <c r="A306" s="123" t="s">
        <v>1161</v>
      </c>
      <c r="B306" s="123" t="s">
        <v>52</v>
      </c>
      <c r="C306" s="123" t="s">
        <v>1162</v>
      </c>
      <c r="D306" s="165" t="s">
        <v>584</v>
      </c>
      <c r="E306" s="123" t="s">
        <v>391</v>
      </c>
      <c r="F306" s="123" t="s">
        <v>1167</v>
      </c>
      <c r="G306" s="123" t="s">
        <v>228</v>
      </c>
      <c r="H306" s="123" t="s">
        <v>1269</v>
      </c>
      <c r="I306" s="123" t="s">
        <v>1270</v>
      </c>
      <c r="J306" s="24">
        <f ca="1" t="shared" si="12"/>
        <v>41079</v>
      </c>
      <c r="K306" s="18" t="s">
        <v>309</v>
      </c>
      <c r="L306" s="123" t="s">
        <v>335</v>
      </c>
      <c r="M306" s="123" t="s">
        <v>519</v>
      </c>
      <c r="N306" s="123" t="s">
        <v>52</v>
      </c>
      <c r="O306" s="123" t="s">
        <v>272</v>
      </c>
      <c r="P306" s="123" t="s">
        <v>51</v>
      </c>
      <c r="Q306" s="123" t="s">
        <v>1166</v>
      </c>
      <c r="R306" s="113">
        <v>40564</v>
      </c>
      <c r="S306" s="46" t="s">
        <v>1358</v>
      </c>
      <c r="T306" s="123"/>
      <c r="U306" s="123"/>
      <c r="V306" s="123"/>
      <c r="W306" s="123"/>
    </row>
    <row r="307" spans="1:23" ht="38.25">
      <c r="A307" s="123" t="s">
        <v>1182</v>
      </c>
      <c r="B307" s="123" t="s">
        <v>52</v>
      </c>
      <c r="C307" s="123" t="s">
        <v>1162</v>
      </c>
      <c r="D307" s="120" t="s">
        <v>1168</v>
      </c>
      <c r="E307" s="75" t="s">
        <v>1117</v>
      </c>
      <c r="F307" s="133">
        <v>1187.49</v>
      </c>
      <c r="G307" s="77" t="s">
        <v>228</v>
      </c>
      <c r="H307" s="123" t="s">
        <v>1269</v>
      </c>
      <c r="I307" s="123" t="s">
        <v>1270</v>
      </c>
      <c r="J307" s="24">
        <f ca="1" t="shared" si="12"/>
        <v>41079</v>
      </c>
      <c r="K307" s="18" t="s">
        <v>309</v>
      </c>
      <c r="L307" s="123" t="s">
        <v>335</v>
      </c>
      <c r="M307" s="123" t="s">
        <v>519</v>
      </c>
      <c r="N307" s="123" t="s">
        <v>52</v>
      </c>
      <c r="O307" s="123" t="s">
        <v>272</v>
      </c>
      <c r="P307" s="123" t="s">
        <v>51</v>
      </c>
      <c r="Q307" s="123" t="s">
        <v>1166</v>
      </c>
      <c r="R307" s="113">
        <v>40564</v>
      </c>
      <c r="S307" s="46" t="s">
        <v>1358</v>
      </c>
      <c r="T307" s="79"/>
      <c r="U307" s="79"/>
      <c r="V307" s="79"/>
      <c r="W307" s="79"/>
    </row>
    <row r="308" spans="1:23" ht="51">
      <c r="A308" s="123" t="s">
        <v>1183</v>
      </c>
      <c r="B308" s="123" t="s">
        <v>52</v>
      </c>
      <c r="C308" s="123" t="s">
        <v>1162</v>
      </c>
      <c r="D308" s="120" t="s">
        <v>1169</v>
      </c>
      <c r="E308" s="75" t="s">
        <v>1170</v>
      </c>
      <c r="F308" s="133">
        <v>35633.33</v>
      </c>
      <c r="G308" s="77" t="s">
        <v>228</v>
      </c>
      <c r="H308" s="102">
        <v>40575</v>
      </c>
      <c r="I308" s="102">
        <v>40644</v>
      </c>
      <c r="J308" s="63">
        <f ca="1" t="shared" si="12"/>
        <v>41079</v>
      </c>
      <c r="K308" s="64" t="str">
        <f>IF(J308&gt;I308,"Vencido","Vigente")</f>
        <v>Vencido</v>
      </c>
      <c r="L308" s="123" t="s">
        <v>335</v>
      </c>
      <c r="M308" s="123" t="s">
        <v>519</v>
      </c>
      <c r="N308" s="123" t="s">
        <v>52</v>
      </c>
      <c r="O308" s="123" t="s">
        <v>272</v>
      </c>
      <c r="P308" s="123" t="s">
        <v>51</v>
      </c>
      <c r="Q308" s="123" t="s">
        <v>1166</v>
      </c>
      <c r="R308" s="113">
        <v>40575</v>
      </c>
      <c r="S308" s="46" t="s">
        <v>1358</v>
      </c>
      <c r="T308" s="79"/>
      <c r="U308" s="79"/>
      <c r="V308" s="79"/>
      <c r="W308" s="79"/>
    </row>
    <row r="309" spans="1:23" ht="38.25">
      <c r="A309" s="123" t="s">
        <v>1184</v>
      </c>
      <c r="B309" s="123" t="s">
        <v>52</v>
      </c>
      <c r="C309" s="123" t="s">
        <v>1162</v>
      </c>
      <c r="D309" s="120" t="s">
        <v>950</v>
      </c>
      <c r="E309" s="75" t="s">
        <v>863</v>
      </c>
      <c r="F309" s="133">
        <v>1019.98</v>
      </c>
      <c r="G309" s="77" t="s">
        <v>228</v>
      </c>
      <c r="H309" s="123" t="s">
        <v>1269</v>
      </c>
      <c r="I309" s="123" t="s">
        <v>1270</v>
      </c>
      <c r="J309" s="24">
        <f ca="1" t="shared" si="12"/>
        <v>41079</v>
      </c>
      <c r="K309" s="18" t="s">
        <v>309</v>
      </c>
      <c r="L309" s="123" t="s">
        <v>335</v>
      </c>
      <c r="M309" s="123" t="s">
        <v>519</v>
      </c>
      <c r="N309" s="123" t="s">
        <v>52</v>
      </c>
      <c r="O309" s="123" t="s">
        <v>272</v>
      </c>
      <c r="P309" s="123" t="s">
        <v>51</v>
      </c>
      <c r="Q309" s="123" t="s">
        <v>1166</v>
      </c>
      <c r="R309" s="113">
        <v>40564</v>
      </c>
      <c r="S309" s="46" t="s">
        <v>1358</v>
      </c>
      <c r="T309" s="79"/>
      <c r="U309" s="79"/>
      <c r="V309" s="79"/>
      <c r="W309" s="79"/>
    </row>
    <row r="310" spans="1:23" ht="38.25">
      <c r="A310" s="123" t="s">
        <v>1185</v>
      </c>
      <c r="B310" s="123" t="s">
        <v>52</v>
      </c>
      <c r="C310" s="123" t="s">
        <v>1162</v>
      </c>
      <c r="D310" s="120" t="s">
        <v>1171</v>
      </c>
      <c r="E310" s="75" t="s">
        <v>1172</v>
      </c>
      <c r="F310" s="133">
        <v>190</v>
      </c>
      <c r="G310" s="77" t="s">
        <v>228</v>
      </c>
      <c r="H310" s="102">
        <v>40575</v>
      </c>
      <c r="I310" s="102">
        <v>40644</v>
      </c>
      <c r="J310" s="63">
        <f aca="true" ca="1" t="shared" si="13" ref="J310:J354">TODAY()</f>
        <v>41079</v>
      </c>
      <c r="K310" s="64" t="str">
        <f>IF(J310&gt;I310,"Vencido","Vigente")</f>
        <v>Vencido</v>
      </c>
      <c r="L310" s="123" t="s">
        <v>335</v>
      </c>
      <c r="M310" s="123" t="s">
        <v>519</v>
      </c>
      <c r="N310" s="123" t="s">
        <v>52</v>
      </c>
      <c r="O310" s="123" t="s">
        <v>272</v>
      </c>
      <c r="P310" s="123" t="s">
        <v>51</v>
      </c>
      <c r="Q310" s="123" t="s">
        <v>1166</v>
      </c>
      <c r="R310" s="113">
        <v>40575</v>
      </c>
      <c r="S310" s="46" t="s">
        <v>1358</v>
      </c>
      <c r="T310" s="79"/>
      <c r="U310" s="79"/>
      <c r="V310" s="79"/>
      <c r="W310" s="79"/>
    </row>
    <row r="311" spans="1:23" ht="38.25">
      <c r="A311" s="123" t="s">
        <v>1186</v>
      </c>
      <c r="B311" s="123" t="s">
        <v>52</v>
      </c>
      <c r="C311" s="123" t="s">
        <v>1162</v>
      </c>
      <c r="D311" s="120" t="s">
        <v>1173</v>
      </c>
      <c r="E311" s="75" t="s">
        <v>1174</v>
      </c>
      <c r="F311" s="133">
        <v>12619.98</v>
      </c>
      <c r="G311" s="77" t="s">
        <v>228</v>
      </c>
      <c r="H311" s="123" t="s">
        <v>1269</v>
      </c>
      <c r="I311" s="123" t="s">
        <v>1270</v>
      </c>
      <c r="J311" s="24">
        <f ca="1" t="shared" si="13"/>
        <v>41079</v>
      </c>
      <c r="K311" s="18" t="s">
        <v>309</v>
      </c>
      <c r="L311" s="123" t="s">
        <v>335</v>
      </c>
      <c r="M311" s="123" t="s">
        <v>519</v>
      </c>
      <c r="N311" s="123" t="s">
        <v>52</v>
      </c>
      <c r="O311" s="123" t="s">
        <v>272</v>
      </c>
      <c r="P311" s="123" t="s">
        <v>51</v>
      </c>
      <c r="Q311" s="123" t="s">
        <v>1166</v>
      </c>
      <c r="R311" s="113">
        <v>40564</v>
      </c>
      <c r="S311" s="46" t="s">
        <v>1358</v>
      </c>
      <c r="T311" s="79"/>
      <c r="U311" s="79"/>
      <c r="V311" s="79"/>
      <c r="W311" s="79"/>
    </row>
    <row r="312" spans="1:23" ht="38.25">
      <c r="A312" s="123" t="s">
        <v>1187</v>
      </c>
      <c r="B312" s="123" t="s">
        <v>52</v>
      </c>
      <c r="C312" s="123" t="s">
        <v>1162</v>
      </c>
      <c r="D312" s="120" t="s">
        <v>1175</v>
      </c>
      <c r="E312" s="75" t="s">
        <v>1176</v>
      </c>
      <c r="F312" s="133">
        <v>1400</v>
      </c>
      <c r="G312" s="77" t="s">
        <v>228</v>
      </c>
      <c r="H312" s="123" t="s">
        <v>1269</v>
      </c>
      <c r="I312" s="123" t="s">
        <v>1270</v>
      </c>
      <c r="J312" s="24">
        <f ca="1" t="shared" si="13"/>
        <v>41079</v>
      </c>
      <c r="K312" s="18" t="s">
        <v>309</v>
      </c>
      <c r="L312" s="123" t="s">
        <v>335</v>
      </c>
      <c r="M312" s="123" t="s">
        <v>519</v>
      </c>
      <c r="N312" s="123" t="s">
        <v>52</v>
      </c>
      <c r="O312" s="123" t="s">
        <v>272</v>
      </c>
      <c r="P312" s="123" t="s">
        <v>51</v>
      </c>
      <c r="Q312" s="123" t="s">
        <v>1166</v>
      </c>
      <c r="R312" s="113">
        <v>40564</v>
      </c>
      <c r="S312" s="46" t="s">
        <v>1358</v>
      </c>
      <c r="T312" s="79"/>
      <c r="U312" s="79"/>
      <c r="V312" s="79"/>
      <c r="W312" s="79"/>
    </row>
    <row r="313" spans="1:23" ht="38.25">
      <c r="A313" s="123" t="s">
        <v>1188</v>
      </c>
      <c r="B313" s="123" t="s">
        <v>52</v>
      </c>
      <c r="C313" s="123" t="s">
        <v>1162</v>
      </c>
      <c r="D313" s="120" t="s">
        <v>951</v>
      </c>
      <c r="E313" s="75" t="s">
        <v>362</v>
      </c>
      <c r="F313" s="133">
        <v>9100</v>
      </c>
      <c r="G313" s="77" t="s">
        <v>228</v>
      </c>
      <c r="H313" s="123" t="s">
        <v>1269</v>
      </c>
      <c r="I313" s="123" t="s">
        <v>1270</v>
      </c>
      <c r="J313" s="24">
        <f ca="1" t="shared" si="13"/>
        <v>41079</v>
      </c>
      <c r="K313" s="18" t="s">
        <v>309</v>
      </c>
      <c r="L313" s="123" t="s">
        <v>335</v>
      </c>
      <c r="M313" s="123" t="s">
        <v>519</v>
      </c>
      <c r="N313" s="123" t="s">
        <v>52</v>
      </c>
      <c r="O313" s="123" t="s">
        <v>272</v>
      </c>
      <c r="P313" s="123" t="s">
        <v>51</v>
      </c>
      <c r="Q313" s="123" t="s">
        <v>1166</v>
      </c>
      <c r="R313" s="113">
        <v>40564</v>
      </c>
      <c r="S313" s="46" t="s">
        <v>1358</v>
      </c>
      <c r="T313" s="79"/>
      <c r="U313" s="79"/>
      <c r="V313" s="79"/>
      <c r="W313" s="79"/>
    </row>
    <row r="314" spans="1:23" ht="38.25">
      <c r="A314" s="123" t="s">
        <v>1189</v>
      </c>
      <c r="B314" s="123" t="s">
        <v>52</v>
      </c>
      <c r="C314" s="123" t="s">
        <v>1162</v>
      </c>
      <c r="D314" s="120" t="s">
        <v>1177</v>
      </c>
      <c r="E314" s="75" t="s">
        <v>1178</v>
      </c>
      <c r="F314" s="133">
        <v>17249.98</v>
      </c>
      <c r="G314" s="77" t="s">
        <v>228</v>
      </c>
      <c r="H314" s="102">
        <v>40597</v>
      </c>
      <c r="I314" s="102">
        <v>40666</v>
      </c>
      <c r="J314" s="63">
        <f ca="1" t="shared" si="13"/>
        <v>41079</v>
      </c>
      <c r="K314" s="64" t="str">
        <f>IF(J314&gt;I314,"Vencido","Vigente")</f>
        <v>Vencido</v>
      </c>
      <c r="L314" s="123" t="s">
        <v>335</v>
      </c>
      <c r="M314" s="123" t="s">
        <v>519</v>
      </c>
      <c r="N314" s="123" t="s">
        <v>52</v>
      </c>
      <c r="O314" s="123" t="s">
        <v>272</v>
      </c>
      <c r="P314" s="123" t="s">
        <v>51</v>
      </c>
      <c r="Q314" s="123" t="s">
        <v>1166</v>
      </c>
      <c r="R314" s="113">
        <v>40592</v>
      </c>
      <c r="S314" s="46" t="s">
        <v>1358</v>
      </c>
      <c r="T314" s="79"/>
      <c r="U314" s="79"/>
      <c r="V314" s="79"/>
      <c r="W314" s="79"/>
    </row>
    <row r="315" spans="1:23" ht="38.25">
      <c r="A315" s="123" t="s">
        <v>1190</v>
      </c>
      <c r="B315" s="123" t="s">
        <v>52</v>
      </c>
      <c r="C315" s="123" t="s">
        <v>1162</v>
      </c>
      <c r="D315" s="120" t="s">
        <v>1179</v>
      </c>
      <c r="E315" s="75" t="s">
        <v>1180</v>
      </c>
      <c r="F315" s="133">
        <v>6590</v>
      </c>
      <c r="G315" s="77" t="s">
        <v>228</v>
      </c>
      <c r="H315" s="123" t="s">
        <v>1269</v>
      </c>
      <c r="I315" s="123" t="s">
        <v>1270</v>
      </c>
      <c r="J315" s="24">
        <f ca="1" t="shared" si="13"/>
        <v>41079</v>
      </c>
      <c r="K315" s="18" t="s">
        <v>309</v>
      </c>
      <c r="L315" s="123" t="s">
        <v>335</v>
      </c>
      <c r="M315" s="123" t="s">
        <v>519</v>
      </c>
      <c r="N315" s="123" t="s">
        <v>52</v>
      </c>
      <c r="O315" s="123" t="s">
        <v>272</v>
      </c>
      <c r="P315" s="123" t="s">
        <v>51</v>
      </c>
      <c r="Q315" s="123" t="s">
        <v>1166</v>
      </c>
      <c r="R315" s="113">
        <v>40564</v>
      </c>
      <c r="S315" s="46" t="s">
        <v>1358</v>
      </c>
      <c r="T315" s="79"/>
      <c r="U315" s="79"/>
      <c r="V315" s="79"/>
      <c r="W315" s="79"/>
    </row>
    <row r="316" spans="1:23" ht="38.25">
      <c r="A316" s="123" t="s">
        <v>1191</v>
      </c>
      <c r="B316" s="123" t="s">
        <v>52</v>
      </c>
      <c r="C316" s="123" t="s">
        <v>1162</v>
      </c>
      <c r="D316" s="120" t="s">
        <v>936</v>
      </c>
      <c r="E316" s="75" t="s">
        <v>390</v>
      </c>
      <c r="F316" s="133">
        <v>2177</v>
      </c>
      <c r="G316" s="77" t="s">
        <v>228</v>
      </c>
      <c r="H316" s="123" t="s">
        <v>1269</v>
      </c>
      <c r="I316" s="123" t="s">
        <v>1270</v>
      </c>
      <c r="J316" s="24">
        <f ca="1" t="shared" si="13"/>
        <v>41079</v>
      </c>
      <c r="K316" s="18" t="s">
        <v>309</v>
      </c>
      <c r="L316" s="123" t="s">
        <v>335</v>
      </c>
      <c r="M316" s="123" t="s">
        <v>519</v>
      </c>
      <c r="N316" s="123" t="s">
        <v>52</v>
      </c>
      <c r="O316" s="123" t="s">
        <v>272</v>
      </c>
      <c r="P316" s="123" t="s">
        <v>51</v>
      </c>
      <c r="Q316" s="123" t="s">
        <v>1166</v>
      </c>
      <c r="R316" s="113">
        <v>40564</v>
      </c>
      <c r="S316" s="46" t="s">
        <v>1358</v>
      </c>
      <c r="T316" s="79"/>
      <c r="U316" s="79"/>
      <c r="V316" s="79"/>
      <c r="W316" s="79"/>
    </row>
    <row r="317" spans="1:23" ht="38.25">
      <c r="A317" s="123" t="s">
        <v>1192</v>
      </c>
      <c r="B317" s="123" t="s">
        <v>52</v>
      </c>
      <c r="C317" s="123" t="s">
        <v>1162</v>
      </c>
      <c r="D317" s="120" t="s">
        <v>1181</v>
      </c>
      <c r="E317" s="75" t="s">
        <v>388</v>
      </c>
      <c r="F317" s="133">
        <v>3150</v>
      </c>
      <c r="G317" s="77" t="s">
        <v>228</v>
      </c>
      <c r="H317" s="102">
        <v>40575</v>
      </c>
      <c r="I317" s="102">
        <v>40644</v>
      </c>
      <c r="J317" s="63">
        <f ca="1" t="shared" si="13"/>
        <v>41079</v>
      </c>
      <c r="K317" s="64" t="str">
        <f>IF(J317&gt;I317,"Vencido","Vigente")</f>
        <v>Vencido</v>
      </c>
      <c r="L317" s="123" t="s">
        <v>335</v>
      </c>
      <c r="M317" s="123" t="s">
        <v>519</v>
      </c>
      <c r="N317" s="123" t="s">
        <v>52</v>
      </c>
      <c r="O317" s="123" t="s">
        <v>272</v>
      </c>
      <c r="P317" s="123" t="s">
        <v>51</v>
      </c>
      <c r="Q317" s="123" t="s">
        <v>1166</v>
      </c>
      <c r="R317" s="113">
        <v>40575</v>
      </c>
      <c r="S317" s="46" t="s">
        <v>1358</v>
      </c>
      <c r="T317" s="79"/>
      <c r="U317" s="79"/>
      <c r="V317" s="79"/>
      <c r="W317" s="79"/>
    </row>
    <row r="318" spans="1:23" ht="38.25">
      <c r="A318" s="123" t="s">
        <v>1193</v>
      </c>
      <c r="B318" s="123" t="s">
        <v>52</v>
      </c>
      <c r="C318" s="123" t="s">
        <v>1162</v>
      </c>
      <c r="D318" s="120" t="s">
        <v>1143</v>
      </c>
      <c r="E318" s="75" t="s">
        <v>370</v>
      </c>
      <c r="F318" s="133">
        <v>20742.93</v>
      </c>
      <c r="G318" s="77" t="s">
        <v>228</v>
      </c>
      <c r="H318" s="123" t="s">
        <v>1269</v>
      </c>
      <c r="I318" s="123" t="s">
        <v>1270</v>
      </c>
      <c r="J318" s="24">
        <f ca="1" t="shared" si="13"/>
        <v>41079</v>
      </c>
      <c r="K318" s="18" t="s">
        <v>309</v>
      </c>
      <c r="L318" s="123" t="s">
        <v>335</v>
      </c>
      <c r="M318" s="123" t="s">
        <v>519</v>
      </c>
      <c r="N318" s="123" t="s">
        <v>52</v>
      </c>
      <c r="O318" s="123" t="s">
        <v>272</v>
      </c>
      <c r="P318" s="123" t="s">
        <v>51</v>
      </c>
      <c r="Q318" s="123" t="s">
        <v>1166</v>
      </c>
      <c r="R318" s="113">
        <v>40564</v>
      </c>
      <c r="S318" s="46" t="s">
        <v>1358</v>
      </c>
      <c r="T318" s="79"/>
      <c r="U318" s="79"/>
      <c r="V318" s="79"/>
      <c r="W318" s="79"/>
    </row>
    <row r="319" spans="1:23" ht="38.25">
      <c r="A319" s="123" t="s">
        <v>1194</v>
      </c>
      <c r="B319" s="123" t="s">
        <v>52</v>
      </c>
      <c r="C319" s="123" t="s">
        <v>1162</v>
      </c>
      <c r="D319" s="120" t="s">
        <v>1078</v>
      </c>
      <c r="E319" s="75" t="s">
        <v>387</v>
      </c>
      <c r="F319" s="133">
        <v>21500</v>
      </c>
      <c r="G319" s="77" t="s">
        <v>228</v>
      </c>
      <c r="H319" s="57">
        <v>40543</v>
      </c>
      <c r="I319" s="57">
        <v>40612</v>
      </c>
      <c r="J319" s="63">
        <f ca="1" t="shared" si="13"/>
        <v>41079</v>
      </c>
      <c r="K319" s="64" t="str">
        <f aca="true" t="shared" si="14" ref="K319:K354">IF(J319&gt;I319,"Vencido","Vigente")</f>
        <v>Vencido</v>
      </c>
      <c r="L319" s="123" t="s">
        <v>335</v>
      </c>
      <c r="M319" s="123" t="s">
        <v>519</v>
      </c>
      <c r="N319" s="123" t="s">
        <v>52</v>
      </c>
      <c r="O319" s="123" t="s">
        <v>272</v>
      </c>
      <c r="P319" s="123" t="s">
        <v>51</v>
      </c>
      <c r="Q319" s="123" t="s">
        <v>1166</v>
      </c>
      <c r="R319" s="113">
        <v>40543</v>
      </c>
      <c r="S319" s="46" t="s">
        <v>1358</v>
      </c>
      <c r="T319" s="79"/>
      <c r="U319" s="79"/>
      <c r="V319" s="79"/>
      <c r="W319" s="79"/>
    </row>
    <row r="320" spans="1:23" s="7" customFormat="1" ht="38.25">
      <c r="A320" s="121">
        <v>319</v>
      </c>
      <c r="B320" s="77">
        <v>2010</v>
      </c>
      <c r="C320" s="77" t="s">
        <v>1195</v>
      </c>
      <c r="D320" s="120" t="s">
        <v>1196</v>
      </c>
      <c r="E320" s="77" t="s">
        <v>363</v>
      </c>
      <c r="F320" s="133">
        <v>247</v>
      </c>
      <c r="G320" s="77" t="s">
        <v>228</v>
      </c>
      <c r="H320" s="113">
        <v>40563</v>
      </c>
      <c r="I320" s="113">
        <v>40908</v>
      </c>
      <c r="J320" s="63">
        <f ca="1" t="shared" si="13"/>
        <v>41079</v>
      </c>
      <c r="K320" s="64" t="str">
        <f t="shared" si="14"/>
        <v>Vencido</v>
      </c>
      <c r="L320" s="77">
        <v>23006</v>
      </c>
      <c r="M320" s="122">
        <v>687</v>
      </c>
      <c r="N320" s="77">
        <v>2010</v>
      </c>
      <c r="O320" s="123" t="s">
        <v>303</v>
      </c>
      <c r="P320" s="123" t="s">
        <v>51</v>
      </c>
      <c r="Q320" s="77" t="s">
        <v>990</v>
      </c>
      <c r="R320" s="113">
        <v>40563</v>
      </c>
      <c r="S320" s="46" t="s">
        <v>1358</v>
      </c>
      <c r="T320" s="123"/>
      <c r="U320" s="123"/>
      <c r="V320" s="123"/>
      <c r="W320" s="123"/>
    </row>
    <row r="321" spans="1:23" s="7" customFormat="1" ht="38.25">
      <c r="A321" s="121">
        <v>320</v>
      </c>
      <c r="B321" s="77">
        <v>2010</v>
      </c>
      <c r="C321" s="77" t="s">
        <v>1195</v>
      </c>
      <c r="D321" s="120" t="s">
        <v>1197</v>
      </c>
      <c r="E321" s="77" t="s">
        <v>1198</v>
      </c>
      <c r="F321" s="133">
        <v>1043.72</v>
      </c>
      <c r="G321" s="77" t="s">
        <v>228</v>
      </c>
      <c r="H321" s="113">
        <v>40575</v>
      </c>
      <c r="I321" s="113">
        <v>40908</v>
      </c>
      <c r="J321" s="63">
        <f ca="1" t="shared" si="13"/>
        <v>41079</v>
      </c>
      <c r="K321" s="64" t="str">
        <f t="shared" si="14"/>
        <v>Vencido</v>
      </c>
      <c r="L321" s="77">
        <v>23006</v>
      </c>
      <c r="M321" s="122">
        <v>687</v>
      </c>
      <c r="N321" s="77">
        <v>2010</v>
      </c>
      <c r="O321" s="123" t="s">
        <v>303</v>
      </c>
      <c r="P321" s="123" t="s">
        <v>51</v>
      </c>
      <c r="Q321" s="77" t="s">
        <v>990</v>
      </c>
      <c r="R321" s="113">
        <v>40575</v>
      </c>
      <c r="S321" s="46" t="s">
        <v>1358</v>
      </c>
      <c r="T321" s="123"/>
      <c r="U321" s="123"/>
      <c r="V321" s="123"/>
      <c r="W321" s="123"/>
    </row>
    <row r="322" spans="1:23" s="7" customFormat="1" ht="38.25">
      <c r="A322" s="121">
        <v>321</v>
      </c>
      <c r="B322" s="77">
        <v>2010</v>
      </c>
      <c r="C322" s="77" t="s">
        <v>1195</v>
      </c>
      <c r="D322" s="120" t="s">
        <v>969</v>
      </c>
      <c r="E322" s="77" t="s">
        <v>970</v>
      </c>
      <c r="F322" s="133">
        <v>624.22</v>
      </c>
      <c r="G322" s="77" t="s">
        <v>228</v>
      </c>
      <c r="H322" s="113">
        <v>40563</v>
      </c>
      <c r="I322" s="113">
        <v>40908</v>
      </c>
      <c r="J322" s="63">
        <f ca="1" t="shared" si="13"/>
        <v>41079</v>
      </c>
      <c r="K322" s="64" t="str">
        <f t="shared" si="14"/>
        <v>Vencido</v>
      </c>
      <c r="L322" s="77">
        <v>23006</v>
      </c>
      <c r="M322" s="122">
        <v>687</v>
      </c>
      <c r="N322" s="77">
        <v>2010</v>
      </c>
      <c r="O322" s="123" t="s">
        <v>303</v>
      </c>
      <c r="P322" s="123" t="s">
        <v>51</v>
      </c>
      <c r="Q322" s="77" t="s">
        <v>990</v>
      </c>
      <c r="R322" s="113">
        <v>40563</v>
      </c>
      <c r="S322" s="46" t="s">
        <v>1358</v>
      </c>
      <c r="T322" s="123"/>
      <c r="U322" s="123"/>
      <c r="V322" s="123"/>
      <c r="W322" s="123"/>
    </row>
    <row r="323" spans="1:23" s="7" customFormat="1" ht="38.25">
      <c r="A323" s="121">
        <v>322</v>
      </c>
      <c r="B323" s="77">
        <v>2010</v>
      </c>
      <c r="C323" s="77" t="s">
        <v>1195</v>
      </c>
      <c r="D323" s="120" t="s">
        <v>1199</v>
      </c>
      <c r="E323" s="77" t="s">
        <v>1200</v>
      </c>
      <c r="F323" s="133">
        <v>2069</v>
      </c>
      <c r="G323" s="77" t="s">
        <v>228</v>
      </c>
      <c r="H323" s="113">
        <v>40563</v>
      </c>
      <c r="I323" s="113">
        <v>40908</v>
      </c>
      <c r="J323" s="63">
        <f ca="1" t="shared" si="13"/>
        <v>41079</v>
      </c>
      <c r="K323" s="64" t="str">
        <f t="shared" si="14"/>
        <v>Vencido</v>
      </c>
      <c r="L323" s="77">
        <v>23006</v>
      </c>
      <c r="M323" s="122">
        <v>687</v>
      </c>
      <c r="N323" s="77">
        <v>2010</v>
      </c>
      <c r="O323" s="123" t="s">
        <v>303</v>
      </c>
      <c r="P323" s="123" t="s">
        <v>51</v>
      </c>
      <c r="Q323" s="77" t="s">
        <v>990</v>
      </c>
      <c r="R323" s="113">
        <v>40563</v>
      </c>
      <c r="S323" s="46" t="s">
        <v>1358</v>
      </c>
      <c r="T323" s="123"/>
      <c r="U323" s="123"/>
      <c r="V323" s="123"/>
      <c r="W323" s="123"/>
    </row>
    <row r="324" spans="1:23" s="7" customFormat="1" ht="38.25">
      <c r="A324" s="121">
        <v>323</v>
      </c>
      <c r="B324" s="77">
        <v>2010</v>
      </c>
      <c r="C324" s="77" t="s">
        <v>1195</v>
      </c>
      <c r="D324" s="167" t="s">
        <v>1201</v>
      </c>
      <c r="E324" s="77" t="s">
        <v>1202</v>
      </c>
      <c r="F324" s="133">
        <v>272</v>
      </c>
      <c r="G324" s="77" t="s">
        <v>228</v>
      </c>
      <c r="H324" s="113">
        <v>40563</v>
      </c>
      <c r="I324" s="113">
        <v>40908</v>
      </c>
      <c r="J324" s="63">
        <f ca="1" t="shared" si="13"/>
        <v>41079</v>
      </c>
      <c r="K324" s="64" t="str">
        <f t="shared" si="14"/>
        <v>Vencido</v>
      </c>
      <c r="L324" s="77">
        <v>23006</v>
      </c>
      <c r="M324" s="122">
        <v>687</v>
      </c>
      <c r="N324" s="77">
        <v>2010</v>
      </c>
      <c r="O324" s="123" t="s">
        <v>303</v>
      </c>
      <c r="P324" s="123" t="s">
        <v>51</v>
      </c>
      <c r="Q324" s="77" t="s">
        <v>990</v>
      </c>
      <c r="R324" s="113">
        <v>40563</v>
      </c>
      <c r="S324" s="46" t="s">
        <v>1358</v>
      </c>
      <c r="T324" s="123"/>
      <c r="U324" s="123"/>
      <c r="V324" s="123"/>
      <c r="W324" s="123"/>
    </row>
    <row r="325" spans="1:23" s="7" customFormat="1" ht="38.25">
      <c r="A325" s="121">
        <v>324</v>
      </c>
      <c r="B325" s="77">
        <v>2010</v>
      </c>
      <c r="C325" s="77" t="s">
        <v>1195</v>
      </c>
      <c r="D325" s="120" t="s">
        <v>1203</v>
      </c>
      <c r="E325" s="77" t="s">
        <v>1204</v>
      </c>
      <c r="F325" s="133">
        <v>430</v>
      </c>
      <c r="G325" s="77" t="s">
        <v>228</v>
      </c>
      <c r="H325" s="113">
        <v>40602</v>
      </c>
      <c r="I325" s="113">
        <v>40908</v>
      </c>
      <c r="J325" s="63">
        <f ca="1" t="shared" si="13"/>
        <v>41079</v>
      </c>
      <c r="K325" s="64" t="str">
        <f t="shared" si="14"/>
        <v>Vencido</v>
      </c>
      <c r="L325" s="77">
        <v>23006</v>
      </c>
      <c r="M325" s="122">
        <v>687</v>
      </c>
      <c r="N325" s="77">
        <v>2010</v>
      </c>
      <c r="O325" s="123" t="s">
        <v>303</v>
      </c>
      <c r="P325" s="123" t="s">
        <v>51</v>
      </c>
      <c r="Q325" s="77" t="s">
        <v>990</v>
      </c>
      <c r="R325" s="113">
        <v>40602</v>
      </c>
      <c r="S325" s="46" t="s">
        <v>1358</v>
      </c>
      <c r="T325" s="123"/>
      <c r="U325" s="123"/>
      <c r="V325" s="123"/>
      <c r="W325" s="123"/>
    </row>
    <row r="326" spans="1:23" s="7" customFormat="1" ht="38.25">
      <c r="A326" s="121">
        <v>325</v>
      </c>
      <c r="B326" s="77">
        <v>2010</v>
      </c>
      <c r="C326" s="77" t="s">
        <v>1195</v>
      </c>
      <c r="D326" s="120" t="s">
        <v>1205</v>
      </c>
      <c r="E326" s="77" t="s">
        <v>895</v>
      </c>
      <c r="F326" s="133">
        <v>8490.2</v>
      </c>
      <c r="G326" s="77" t="s">
        <v>228</v>
      </c>
      <c r="H326" s="113">
        <v>40563</v>
      </c>
      <c r="I326" s="113">
        <v>40908</v>
      </c>
      <c r="J326" s="63">
        <f ca="1" t="shared" si="13"/>
        <v>41079</v>
      </c>
      <c r="K326" s="64" t="str">
        <f t="shared" si="14"/>
        <v>Vencido</v>
      </c>
      <c r="L326" s="77">
        <v>23006</v>
      </c>
      <c r="M326" s="122">
        <v>687</v>
      </c>
      <c r="N326" s="77">
        <v>2010</v>
      </c>
      <c r="O326" s="123" t="s">
        <v>303</v>
      </c>
      <c r="P326" s="123" t="s">
        <v>51</v>
      </c>
      <c r="Q326" s="77" t="s">
        <v>990</v>
      </c>
      <c r="R326" s="113">
        <v>40563</v>
      </c>
      <c r="S326" s="46" t="s">
        <v>1358</v>
      </c>
      <c r="T326" s="123"/>
      <c r="U326" s="123"/>
      <c r="V326" s="123"/>
      <c r="W326" s="123"/>
    </row>
    <row r="327" spans="1:23" s="7" customFormat="1" ht="38.25">
      <c r="A327" s="121">
        <v>326</v>
      </c>
      <c r="B327" s="77">
        <v>2010</v>
      </c>
      <c r="C327" s="77" t="s">
        <v>1195</v>
      </c>
      <c r="D327" s="120" t="s">
        <v>950</v>
      </c>
      <c r="E327" s="77" t="s">
        <v>863</v>
      </c>
      <c r="F327" s="133">
        <v>1508.78</v>
      </c>
      <c r="G327" s="77" t="s">
        <v>228</v>
      </c>
      <c r="H327" s="113">
        <v>40575</v>
      </c>
      <c r="I327" s="113">
        <v>40908</v>
      </c>
      <c r="J327" s="63">
        <f ca="1" t="shared" si="13"/>
        <v>41079</v>
      </c>
      <c r="K327" s="64" t="str">
        <f t="shared" si="14"/>
        <v>Vencido</v>
      </c>
      <c r="L327" s="77">
        <v>23006</v>
      </c>
      <c r="M327" s="122">
        <v>687</v>
      </c>
      <c r="N327" s="77">
        <v>2010</v>
      </c>
      <c r="O327" s="123" t="s">
        <v>303</v>
      </c>
      <c r="P327" s="123" t="s">
        <v>51</v>
      </c>
      <c r="Q327" s="77" t="s">
        <v>990</v>
      </c>
      <c r="R327" s="113">
        <v>40575</v>
      </c>
      <c r="S327" s="46" t="s">
        <v>1358</v>
      </c>
      <c r="T327" s="123"/>
      <c r="U327" s="123"/>
      <c r="V327" s="123"/>
      <c r="W327" s="123"/>
    </row>
    <row r="328" spans="1:23" s="7" customFormat="1" ht="38.25">
      <c r="A328" s="121">
        <v>327</v>
      </c>
      <c r="B328" s="77">
        <v>2010</v>
      </c>
      <c r="C328" s="77" t="s">
        <v>1195</v>
      </c>
      <c r="D328" s="120" t="s">
        <v>952</v>
      </c>
      <c r="E328" s="77" t="s">
        <v>772</v>
      </c>
      <c r="F328" s="133">
        <v>3596.59</v>
      </c>
      <c r="G328" s="77" t="s">
        <v>228</v>
      </c>
      <c r="H328" s="113">
        <v>40563</v>
      </c>
      <c r="I328" s="113">
        <v>40908</v>
      </c>
      <c r="J328" s="63">
        <f ca="1" t="shared" si="13"/>
        <v>41079</v>
      </c>
      <c r="K328" s="64" t="str">
        <f t="shared" si="14"/>
        <v>Vencido</v>
      </c>
      <c r="L328" s="77">
        <v>23006</v>
      </c>
      <c r="M328" s="122">
        <v>687</v>
      </c>
      <c r="N328" s="77">
        <v>2010</v>
      </c>
      <c r="O328" s="123" t="s">
        <v>303</v>
      </c>
      <c r="P328" s="123" t="s">
        <v>51</v>
      </c>
      <c r="Q328" s="77" t="s">
        <v>990</v>
      </c>
      <c r="R328" s="113">
        <v>40563</v>
      </c>
      <c r="S328" s="46" t="s">
        <v>1358</v>
      </c>
      <c r="T328" s="123"/>
      <c r="U328" s="123"/>
      <c r="V328" s="123"/>
      <c r="W328" s="123"/>
    </row>
    <row r="329" spans="1:23" s="7" customFormat="1" ht="38.25">
      <c r="A329" s="121">
        <v>328</v>
      </c>
      <c r="B329" s="77">
        <v>2010</v>
      </c>
      <c r="C329" s="77" t="s">
        <v>1195</v>
      </c>
      <c r="D329" s="120" t="s">
        <v>1138</v>
      </c>
      <c r="E329" s="77" t="s">
        <v>1139</v>
      </c>
      <c r="F329" s="133">
        <v>693</v>
      </c>
      <c r="G329" s="77" t="s">
        <v>228</v>
      </c>
      <c r="H329" s="113">
        <v>40575</v>
      </c>
      <c r="I329" s="113">
        <v>40908</v>
      </c>
      <c r="J329" s="63">
        <f ca="1" t="shared" si="13"/>
        <v>41079</v>
      </c>
      <c r="K329" s="64" t="str">
        <f t="shared" si="14"/>
        <v>Vencido</v>
      </c>
      <c r="L329" s="77">
        <v>23006</v>
      </c>
      <c r="M329" s="122">
        <v>687</v>
      </c>
      <c r="N329" s="77">
        <v>2010</v>
      </c>
      <c r="O329" s="123" t="s">
        <v>303</v>
      </c>
      <c r="P329" s="123" t="s">
        <v>51</v>
      </c>
      <c r="Q329" s="77" t="s">
        <v>990</v>
      </c>
      <c r="R329" s="113">
        <v>40575</v>
      </c>
      <c r="S329" s="46" t="s">
        <v>1358</v>
      </c>
      <c r="T329" s="123"/>
      <c r="U329" s="123"/>
      <c r="V329" s="123"/>
      <c r="W329" s="123"/>
    </row>
    <row r="330" spans="1:23" s="7" customFormat="1" ht="25.5">
      <c r="A330" s="121">
        <v>329</v>
      </c>
      <c r="B330" s="77">
        <v>2010</v>
      </c>
      <c r="C330" s="77" t="s">
        <v>1206</v>
      </c>
      <c r="D330" s="120" t="s">
        <v>1019</v>
      </c>
      <c r="E330" s="77" t="s">
        <v>1207</v>
      </c>
      <c r="F330" s="133">
        <v>1519.98</v>
      </c>
      <c r="G330" s="77" t="s">
        <v>228</v>
      </c>
      <c r="H330" s="113">
        <v>40556</v>
      </c>
      <c r="I330" s="113">
        <v>40625</v>
      </c>
      <c r="J330" s="63">
        <f ca="1" t="shared" si="13"/>
        <v>41079</v>
      </c>
      <c r="K330" s="64" t="str">
        <f t="shared" si="14"/>
        <v>Vencido</v>
      </c>
      <c r="L330" s="77">
        <v>23006</v>
      </c>
      <c r="M330" s="122">
        <v>1217</v>
      </c>
      <c r="N330" s="77">
        <v>2010</v>
      </c>
      <c r="O330" s="123" t="s">
        <v>58</v>
      </c>
      <c r="P330" s="77" t="s">
        <v>51</v>
      </c>
      <c r="Q330" s="77" t="s">
        <v>1214</v>
      </c>
      <c r="R330" s="113">
        <v>40556</v>
      </c>
      <c r="S330" s="46" t="s">
        <v>1358</v>
      </c>
      <c r="T330" s="123"/>
      <c r="U330" s="123"/>
      <c r="V330" s="123"/>
      <c r="W330" s="123"/>
    </row>
    <row r="331" spans="1:23" s="7" customFormat="1" ht="38.25">
      <c r="A331" s="121">
        <v>330</v>
      </c>
      <c r="B331" s="77">
        <v>2010</v>
      </c>
      <c r="C331" s="77" t="s">
        <v>1206</v>
      </c>
      <c r="D331" s="120" t="s">
        <v>947</v>
      </c>
      <c r="E331" s="77" t="s">
        <v>819</v>
      </c>
      <c r="F331" s="133">
        <v>1131.8</v>
      </c>
      <c r="G331" s="77" t="s">
        <v>228</v>
      </c>
      <c r="H331" s="113">
        <v>40575</v>
      </c>
      <c r="I331" s="113">
        <v>40644</v>
      </c>
      <c r="J331" s="63">
        <f ca="1" t="shared" si="13"/>
        <v>41079</v>
      </c>
      <c r="K331" s="64" t="str">
        <f t="shared" si="14"/>
        <v>Vencido</v>
      </c>
      <c r="L331" s="77">
        <v>23006</v>
      </c>
      <c r="M331" s="122">
        <v>1217</v>
      </c>
      <c r="N331" s="77">
        <v>2010</v>
      </c>
      <c r="O331" s="123" t="s">
        <v>58</v>
      </c>
      <c r="P331" s="77" t="s">
        <v>51</v>
      </c>
      <c r="Q331" s="77" t="s">
        <v>1214</v>
      </c>
      <c r="R331" s="113">
        <v>40575</v>
      </c>
      <c r="S331" s="46" t="s">
        <v>1358</v>
      </c>
      <c r="T331" s="123"/>
      <c r="U331" s="123"/>
      <c r="V331" s="123"/>
      <c r="W331" s="123"/>
    </row>
    <row r="332" spans="1:23" s="7" customFormat="1" ht="25.5">
      <c r="A332" s="121">
        <v>331</v>
      </c>
      <c r="B332" s="77">
        <v>2010</v>
      </c>
      <c r="C332" s="77" t="s">
        <v>1206</v>
      </c>
      <c r="D332" s="120" t="s">
        <v>1208</v>
      </c>
      <c r="E332" s="77" t="s">
        <v>1209</v>
      </c>
      <c r="F332" s="133">
        <v>1914</v>
      </c>
      <c r="G332" s="77" t="s">
        <v>228</v>
      </c>
      <c r="H332" s="113">
        <v>40556</v>
      </c>
      <c r="I332" s="113">
        <v>40625</v>
      </c>
      <c r="J332" s="63">
        <f ca="1" t="shared" si="13"/>
        <v>41079</v>
      </c>
      <c r="K332" s="64" t="str">
        <f t="shared" si="14"/>
        <v>Vencido</v>
      </c>
      <c r="L332" s="77">
        <v>23006</v>
      </c>
      <c r="M332" s="122">
        <v>1217</v>
      </c>
      <c r="N332" s="77">
        <v>2010</v>
      </c>
      <c r="O332" s="123" t="s">
        <v>58</v>
      </c>
      <c r="P332" s="77" t="s">
        <v>51</v>
      </c>
      <c r="Q332" s="77" t="s">
        <v>1214</v>
      </c>
      <c r="R332" s="113">
        <v>40556</v>
      </c>
      <c r="S332" s="46" t="s">
        <v>1358</v>
      </c>
      <c r="T332" s="123"/>
      <c r="U332" s="123"/>
      <c r="V332" s="123"/>
      <c r="W332" s="123"/>
    </row>
    <row r="333" spans="1:23" s="7" customFormat="1" ht="38.25">
      <c r="A333" s="121">
        <v>332</v>
      </c>
      <c r="B333" s="77">
        <v>2010</v>
      </c>
      <c r="C333" s="77" t="s">
        <v>1206</v>
      </c>
      <c r="D333" s="120" t="s">
        <v>951</v>
      </c>
      <c r="E333" s="77" t="s">
        <v>362</v>
      </c>
      <c r="F333" s="133">
        <v>328.8</v>
      </c>
      <c r="G333" s="77" t="s">
        <v>228</v>
      </c>
      <c r="H333" s="113">
        <v>40556</v>
      </c>
      <c r="I333" s="113">
        <v>40625</v>
      </c>
      <c r="J333" s="63">
        <f ca="1" t="shared" si="13"/>
        <v>41079</v>
      </c>
      <c r="K333" s="64" t="str">
        <f t="shared" si="14"/>
        <v>Vencido</v>
      </c>
      <c r="L333" s="77">
        <v>23006</v>
      </c>
      <c r="M333" s="122">
        <v>1217</v>
      </c>
      <c r="N333" s="77">
        <v>2010</v>
      </c>
      <c r="O333" s="123" t="s">
        <v>58</v>
      </c>
      <c r="P333" s="77" t="s">
        <v>51</v>
      </c>
      <c r="Q333" s="77" t="s">
        <v>1214</v>
      </c>
      <c r="R333" s="113">
        <v>40556</v>
      </c>
      <c r="S333" s="46" t="s">
        <v>1358</v>
      </c>
      <c r="T333" s="123"/>
      <c r="U333" s="123"/>
      <c r="V333" s="123"/>
      <c r="W333" s="123"/>
    </row>
    <row r="334" spans="1:23" s="7" customFormat="1" ht="25.5">
      <c r="A334" s="121">
        <v>333</v>
      </c>
      <c r="B334" s="77">
        <v>2010</v>
      </c>
      <c r="C334" s="77" t="s">
        <v>1206</v>
      </c>
      <c r="D334" s="120" t="s">
        <v>952</v>
      </c>
      <c r="E334" s="77" t="s">
        <v>772</v>
      </c>
      <c r="F334" s="133">
        <v>439.8</v>
      </c>
      <c r="G334" s="77" t="s">
        <v>228</v>
      </c>
      <c r="H334" s="113">
        <v>40556</v>
      </c>
      <c r="I334" s="113">
        <v>40625</v>
      </c>
      <c r="J334" s="63">
        <f ca="1" t="shared" si="13"/>
        <v>41079</v>
      </c>
      <c r="K334" s="64" t="str">
        <f t="shared" si="14"/>
        <v>Vencido</v>
      </c>
      <c r="L334" s="77">
        <v>23006</v>
      </c>
      <c r="M334" s="122">
        <v>1217</v>
      </c>
      <c r="N334" s="77">
        <v>2010</v>
      </c>
      <c r="O334" s="123" t="s">
        <v>58</v>
      </c>
      <c r="P334" s="77" t="s">
        <v>51</v>
      </c>
      <c r="Q334" s="77" t="s">
        <v>1214</v>
      </c>
      <c r="R334" s="113">
        <v>40556</v>
      </c>
      <c r="S334" s="46" t="s">
        <v>1358</v>
      </c>
      <c r="T334" s="123"/>
      <c r="U334" s="123"/>
      <c r="V334" s="123"/>
      <c r="W334" s="123"/>
    </row>
    <row r="335" spans="1:23" s="7" customFormat="1" ht="25.5">
      <c r="A335" s="121">
        <v>334</v>
      </c>
      <c r="B335" s="77">
        <v>2010</v>
      </c>
      <c r="C335" s="77" t="s">
        <v>1206</v>
      </c>
      <c r="D335" s="120" t="s">
        <v>1210</v>
      </c>
      <c r="E335" s="77" t="s">
        <v>1211</v>
      </c>
      <c r="F335" s="133">
        <v>414.8</v>
      </c>
      <c r="G335" s="77" t="s">
        <v>228</v>
      </c>
      <c r="H335" s="113">
        <v>40556</v>
      </c>
      <c r="I335" s="113">
        <v>40625</v>
      </c>
      <c r="J335" s="63">
        <f ca="1" t="shared" si="13"/>
        <v>41079</v>
      </c>
      <c r="K335" s="64" t="str">
        <f t="shared" si="14"/>
        <v>Vencido</v>
      </c>
      <c r="L335" s="77">
        <v>23006</v>
      </c>
      <c r="M335" s="122">
        <v>1217</v>
      </c>
      <c r="N335" s="77">
        <v>2010</v>
      </c>
      <c r="O335" s="123" t="s">
        <v>58</v>
      </c>
      <c r="P335" s="77" t="s">
        <v>51</v>
      </c>
      <c r="Q335" s="77" t="s">
        <v>1214</v>
      </c>
      <c r="R335" s="113">
        <v>40556</v>
      </c>
      <c r="S335" s="46" t="s">
        <v>1358</v>
      </c>
      <c r="T335" s="123"/>
      <c r="U335" s="123"/>
      <c r="V335" s="123"/>
      <c r="W335" s="123"/>
    </row>
    <row r="336" spans="1:23" s="7" customFormat="1" ht="25.5">
      <c r="A336" s="121">
        <v>335</v>
      </c>
      <c r="B336" s="77">
        <v>2010</v>
      </c>
      <c r="C336" s="77" t="s">
        <v>1206</v>
      </c>
      <c r="D336" s="120" t="s">
        <v>1042</v>
      </c>
      <c r="E336" s="77" t="s">
        <v>1043</v>
      </c>
      <c r="F336" s="133">
        <v>2478</v>
      </c>
      <c r="G336" s="77" t="s">
        <v>228</v>
      </c>
      <c r="H336" s="113">
        <v>40556</v>
      </c>
      <c r="I336" s="113">
        <v>40625</v>
      </c>
      <c r="J336" s="63">
        <f ca="1" t="shared" si="13"/>
        <v>41079</v>
      </c>
      <c r="K336" s="64" t="str">
        <f t="shared" si="14"/>
        <v>Vencido</v>
      </c>
      <c r="L336" s="77">
        <v>23006</v>
      </c>
      <c r="M336" s="122">
        <v>1217</v>
      </c>
      <c r="N336" s="77">
        <v>2010</v>
      </c>
      <c r="O336" s="123" t="s">
        <v>58</v>
      </c>
      <c r="P336" s="77" t="s">
        <v>51</v>
      </c>
      <c r="Q336" s="77" t="s">
        <v>1214</v>
      </c>
      <c r="R336" s="113">
        <v>40556</v>
      </c>
      <c r="S336" s="46" t="s">
        <v>1358</v>
      </c>
      <c r="T336" s="123"/>
      <c r="U336" s="123"/>
      <c r="V336" s="123"/>
      <c r="W336" s="123"/>
    </row>
    <row r="337" spans="1:23" s="7" customFormat="1" ht="25.5">
      <c r="A337" s="121">
        <v>336</v>
      </c>
      <c r="B337" s="77">
        <v>2010</v>
      </c>
      <c r="C337" s="77" t="s">
        <v>1206</v>
      </c>
      <c r="D337" s="120" t="s">
        <v>1212</v>
      </c>
      <c r="E337" s="77" t="s">
        <v>377</v>
      </c>
      <c r="F337" s="133">
        <v>338</v>
      </c>
      <c r="G337" s="77" t="s">
        <v>228</v>
      </c>
      <c r="H337" s="113">
        <v>40575</v>
      </c>
      <c r="I337" s="113">
        <v>40644</v>
      </c>
      <c r="J337" s="63">
        <f ca="1" t="shared" si="13"/>
        <v>41079</v>
      </c>
      <c r="K337" s="64" t="str">
        <f t="shared" si="14"/>
        <v>Vencido</v>
      </c>
      <c r="L337" s="77">
        <v>23006</v>
      </c>
      <c r="M337" s="122">
        <v>1217</v>
      </c>
      <c r="N337" s="77">
        <v>2010</v>
      </c>
      <c r="O337" s="123" t="s">
        <v>58</v>
      </c>
      <c r="P337" s="77" t="s">
        <v>51</v>
      </c>
      <c r="Q337" s="77" t="s">
        <v>1214</v>
      </c>
      <c r="R337" s="113">
        <v>40575</v>
      </c>
      <c r="S337" s="46" t="s">
        <v>1358</v>
      </c>
      <c r="T337" s="123"/>
      <c r="U337" s="123"/>
      <c r="V337" s="123"/>
      <c r="W337" s="123"/>
    </row>
    <row r="338" spans="1:23" s="7" customFormat="1" ht="38.25">
      <c r="A338" s="121">
        <v>337</v>
      </c>
      <c r="B338" s="77">
        <v>2010</v>
      </c>
      <c r="C338" s="77" t="s">
        <v>1206</v>
      </c>
      <c r="D338" s="120" t="s">
        <v>1213</v>
      </c>
      <c r="E338" s="77" t="s">
        <v>356</v>
      </c>
      <c r="F338" s="133">
        <v>2884</v>
      </c>
      <c r="G338" s="77" t="s">
        <v>228</v>
      </c>
      <c r="H338" s="113">
        <v>40556</v>
      </c>
      <c r="I338" s="113">
        <v>40625</v>
      </c>
      <c r="J338" s="63">
        <f ca="1" t="shared" si="13"/>
        <v>41079</v>
      </c>
      <c r="K338" s="64" t="str">
        <f t="shared" si="14"/>
        <v>Vencido</v>
      </c>
      <c r="L338" s="77">
        <v>23006</v>
      </c>
      <c r="M338" s="122">
        <v>1217</v>
      </c>
      <c r="N338" s="77">
        <v>2010</v>
      </c>
      <c r="O338" s="123" t="s">
        <v>58</v>
      </c>
      <c r="P338" s="77" t="s">
        <v>51</v>
      </c>
      <c r="Q338" s="77" t="s">
        <v>1214</v>
      </c>
      <c r="R338" s="113">
        <v>40556</v>
      </c>
      <c r="S338" s="46" t="s">
        <v>1358</v>
      </c>
      <c r="T338" s="123"/>
      <c r="U338" s="123"/>
      <c r="V338" s="123"/>
      <c r="W338" s="123"/>
    </row>
    <row r="339" spans="1:23" s="7" customFormat="1" ht="25.5">
      <c r="A339" s="121">
        <v>338</v>
      </c>
      <c r="B339" s="77">
        <v>2010</v>
      </c>
      <c r="C339" s="77" t="s">
        <v>1215</v>
      </c>
      <c r="D339" s="120" t="s">
        <v>862</v>
      </c>
      <c r="E339" s="77" t="s">
        <v>863</v>
      </c>
      <c r="F339" s="133">
        <v>88.5</v>
      </c>
      <c r="G339" s="77" t="s">
        <v>228</v>
      </c>
      <c r="H339" s="113">
        <v>40555</v>
      </c>
      <c r="I339" s="113">
        <v>40644</v>
      </c>
      <c r="J339" s="63">
        <f ca="1" t="shared" si="13"/>
        <v>41079</v>
      </c>
      <c r="K339" s="64" t="str">
        <f t="shared" si="14"/>
        <v>Vencido</v>
      </c>
      <c r="L339" s="77">
        <v>23006</v>
      </c>
      <c r="M339" s="122">
        <v>1022</v>
      </c>
      <c r="N339" s="77">
        <v>2010</v>
      </c>
      <c r="O339" s="123" t="s">
        <v>49</v>
      </c>
      <c r="P339" s="77" t="s">
        <v>47</v>
      </c>
      <c r="Q339" s="77" t="s">
        <v>827</v>
      </c>
      <c r="R339" s="113">
        <v>40555</v>
      </c>
      <c r="S339" s="46" t="s">
        <v>1358</v>
      </c>
      <c r="T339" s="123"/>
      <c r="U339" s="123"/>
      <c r="V339" s="123"/>
      <c r="W339" s="123"/>
    </row>
    <row r="340" spans="1:23" s="7" customFormat="1" ht="25.5">
      <c r="A340" s="121">
        <v>339</v>
      </c>
      <c r="B340" s="77">
        <v>2010</v>
      </c>
      <c r="C340" s="77" t="s">
        <v>1215</v>
      </c>
      <c r="D340" s="120" t="s">
        <v>361</v>
      </c>
      <c r="E340" s="77" t="s">
        <v>360</v>
      </c>
      <c r="F340" s="133">
        <v>3060.5</v>
      </c>
      <c r="G340" s="77" t="s">
        <v>228</v>
      </c>
      <c r="H340" s="113">
        <v>40543</v>
      </c>
      <c r="I340" s="113">
        <v>40632</v>
      </c>
      <c r="J340" s="63">
        <f ca="1" t="shared" si="13"/>
        <v>41079</v>
      </c>
      <c r="K340" s="64" t="str">
        <f t="shared" si="14"/>
        <v>Vencido</v>
      </c>
      <c r="L340" s="77">
        <v>23006</v>
      </c>
      <c r="M340" s="122">
        <v>1022</v>
      </c>
      <c r="N340" s="77">
        <v>2010</v>
      </c>
      <c r="O340" s="123" t="s">
        <v>49</v>
      </c>
      <c r="P340" s="77" t="s">
        <v>47</v>
      </c>
      <c r="Q340" s="77" t="s">
        <v>827</v>
      </c>
      <c r="R340" s="113">
        <v>40543</v>
      </c>
      <c r="S340" s="46" t="s">
        <v>1358</v>
      </c>
      <c r="T340" s="123"/>
      <c r="U340" s="123"/>
      <c r="V340" s="123"/>
      <c r="W340" s="123"/>
    </row>
    <row r="341" spans="1:23" s="7" customFormat="1" ht="51">
      <c r="A341" s="121">
        <v>340</v>
      </c>
      <c r="B341" s="77">
        <v>2010</v>
      </c>
      <c r="C341" s="77" t="s">
        <v>1216</v>
      </c>
      <c r="D341" s="120" t="s">
        <v>1217</v>
      </c>
      <c r="E341" s="77" t="s">
        <v>1218</v>
      </c>
      <c r="F341" s="133">
        <v>7913027.83</v>
      </c>
      <c r="G341" s="77" t="s">
        <v>13</v>
      </c>
      <c r="H341" s="113">
        <v>40546</v>
      </c>
      <c r="I341" s="113">
        <v>41093</v>
      </c>
      <c r="J341" s="24">
        <f ca="1" t="shared" si="13"/>
        <v>41079</v>
      </c>
      <c r="K341" s="18" t="str">
        <f t="shared" si="14"/>
        <v>Vigente</v>
      </c>
      <c r="L341" s="77">
        <v>23006</v>
      </c>
      <c r="M341" s="122">
        <v>1339</v>
      </c>
      <c r="N341" s="77">
        <v>2010</v>
      </c>
      <c r="O341" s="123" t="s">
        <v>389</v>
      </c>
      <c r="P341" s="77" t="s">
        <v>1219</v>
      </c>
      <c r="Q341" s="123" t="s">
        <v>1232</v>
      </c>
      <c r="R341" s="113" t="s">
        <v>1324</v>
      </c>
      <c r="S341" s="46" t="s">
        <v>1358</v>
      </c>
      <c r="T341" s="123"/>
      <c r="U341" s="123"/>
      <c r="V341" s="123" t="s">
        <v>1323</v>
      </c>
      <c r="W341" s="123"/>
    </row>
    <row r="342" spans="1:23" s="7" customFormat="1" ht="38.25">
      <c r="A342" s="121">
        <v>341</v>
      </c>
      <c r="B342" s="77">
        <v>2010</v>
      </c>
      <c r="C342" s="77" t="s">
        <v>1234</v>
      </c>
      <c r="D342" s="120" t="s">
        <v>384</v>
      </c>
      <c r="E342" s="77" t="s">
        <v>1263</v>
      </c>
      <c r="F342" s="133">
        <v>6112</v>
      </c>
      <c r="G342" s="77" t="s">
        <v>228</v>
      </c>
      <c r="H342" s="113">
        <v>40560</v>
      </c>
      <c r="I342" s="113">
        <v>40629</v>
      </c>
      <c r="J342" s="63">
        <f ca="1" t="shared" si="13"/>
        <v>41079</v>
      </c>
      <c r="K342" s="64" t="str">
        <f t="shared" si="14"/>
        <v>Vencido</v>
      </c>
      <c r="L342" s="77">
        <v>23006</v>
      </c>
      <c r="M342" s="122">
        <v>1081</v>
      </c>
      <c r="N342" s="77">
        <v>2010</v>
      </c>
      <c r="O342" s="123" t="s">
        <v>517</v>
      </c>
      <c r="P342" s="77" t="s">
        <v>51</v>
      </c>
      <c r="Q342" s="123" t="s">
        <v>1248</v>
      </c>
      <c r="R342" s="113">
        <v>40560</v>
      </c>
      <c r="S342" s="46" t="s">
        <v>1358</v>
      </c>
      <c r="T342" s="123"/>
      <c r="U342" s="123"/>
      <c r="V342" s="123"/>
      <c r="W342" s="123"/>
    </row>
    <row r="343" spans="1:23" s="7" customFormat="1" ht="38.25">
      <c r="A343" s="121">
        <v>342</v>
      </c>
      <c r="B343" s="77">
        <v>2010</v>
      </c>
      <c r="C343" s="77" t="s">
        <v>1234</v>
      </c>
      <c r="D343" s="120" t="s">
        <v>1247</v>
      </c>
      <c r="E343" s="77" t="s">
        <v>363</v>
      </c>
      <c r="F343" s="133">
        <v>391.72</v>
      </c>
      <c r="G343" s="77" t="s">
        <v>228</v>
      </c>
      <c r="H343" s="113">
        <v>40543</v>
      </c>
      <c r="I343" s="113">
        <v>40612</v>
      </c>
      <c r="J343" s="63">
        <f ca="1" t="shared" si="13"/>
        <v>41079</v>
      </c>
      <c r="K343" s="64" t="str">
        <f t="shared" si="14"/>
        <v>Vencido</v>
      </c>
      <c r="L343" s="77">
        <v>23006</v>
      </c>
      <c r="M343" s="122">
        <v>1081</v>
      </c>
      <c r="N343" s="77">
        <v>2010</v>
      </c>
      <c r="O343" s="123" t="s">
        <v>517</v>
      </c>
      <c r="P343" s="77" t="s">
        <v>51</v>
      </c>
      <c r="Q343" s="123" t="s">
        <v>1248</v>
      </c>
      <c r="R343" s="113">
        <v>40543</v>
      </c>
      <c r="S343" s="46" t="s">
        <v>1358</v>
      </c>
      <c r="T343" s="123"/>
      <c r="U343" s="123"/>
      <c r="V343" s="123"/>
      <c r="W343" s="123"/>
    </row>
    <row r="344" spans="1:23" s="7" customFormat="1" ht="38.25">
      <c r="A344" s="121">
        <v>343</v>
      </c>
      <c r="B344" s="77">
        <v>2010</v>
      </c>
      <c r="C344" s="77" t="s">
        <v>1234</v>
      </c>
      <c r="D344" s="120" t="s">
        <v>1249</v>
      </c>
      <c r="E344" s="77" t="s">
        <v>460</v>
      </c>
      <c r="F344" s="133">
        <v>2340</v>
      </c>
      <c r="G344" s="77" t="s">
        <v>228</v>
      </c>
      <c r="H344" s="113">
        <v>40543</v>
      </c>
      <c r="I344" s="113">
        <v>40612</v>
      </c>
      <c r="J344" s="63">
        <f ca="1" t="shared" si="13"/>
        <v>41079</v>
      </c>
      <c r="K344" s="64" t="str">
        <f t="shared" si="14"/>
        <v>Vencido</v>
      </c>
      <c r="L344" s="77">
        <v>23006</v>
      </c>
      <c r="M344" s="122">
        <v>1081</v>
      </c>
      <c r="N344" s="77">
        <v>2010</v>
      </c>
      <c r="O344" s="123" t="s">
        <v>517</v>
      </c>
      <c r="P344" s="77" t="s">
        <v>51</v>
      </c>
      <c r="Q344" s="123" t="s">
        <v>1248</v>
      </c>
      <c r="R344" s="113">
        <v>40543</v>
      </c>
      <c r="S344" s="46" t="s">
        <v>1358</v>
      </c>
      <c r="T344" s="123"/>
      <c r="U344" s="123"/>
      <c r="V344" s="123"/>
      <c r="W344" s="123"/>
    </row>
    <row r="345" spans="1:23" s="7" customFormat="1" ht="38.25">
      <c r="A345" s="121">
        <v>344</v>
      </c>
      <c r="B345" s="77">
        <v>2010</v>
      </c>
      <c r="C345" s="77" t="s">
        <v>1234</v>
      </c>
      <c r="D345" s="120" t="s">
        <v>1258</v>
      </c>
      <c r="E345" s="77" t="s">
        <v>819</v>
      </c>
      <c r="F345" s="133">
        <v>446.22</v>
      </c>
      <c r="G345" s="77" t="s">
        <v>228</v>
      </c>
      <c r="H345" s="113">
        <v>40575</v>
      </c>
      <c r="I345" s="113">
        <v>40644</v>
      </c>
      <c r="J345" s="63">
        <f ca="1" t="shared" si="13"/>
        <v>41079</v>
      </c>
      <c r="K345" s="64" t="str">
        <f t="shared" si="14"/>
        <v>Vencido</v>
      </c>
      <c r="L345" s="77">
        <v>23006</v>
      </c>
      <c r="M345" s="122">
        <v>1081</v>
      </c>
      <c r="N345" s="77">
        <v>2010</v>
      </c>
      <c r="O345" s="123" t="s">
        <v>517</v>
      </c>
      <c r="P345" s="77" t="s">
        <v>51</v>
      </c>
      <c r="Q345" s="123" t="s">
        <v>1248</v>
      </c>
      <c r="R345" s="113">
        <v>40575</v>
      </c>
      <c r="S345" s="46" t="s">
        <v>1358</v>
      </c>
      <c r="T345" s="123"/>
      <c r="U345" s="123"/>
      <c r="V345" s="123"/>
      <c r="W345" s="123"/>
    </row>
    <row r="346" spans="1:23" s="7" customFormat="1" ht="38.25">
      <c r="A346" s="121">
        <v>345</v>
      </c>
      <c r="B346" s="77">
        <v>2010</v>
      </c>
      <c r="C346" s="77" t="s">
        <v>1234</v>
      </c>
      <c r="D346" s="120" t="s">
        <v>894</v>
      </c>
      <c r="E346" s="77" t="s">
        <v>895</v>
      </c>
      <c r="F346" s="133">
        <v>408</v>
      </c>
      <c r="G346" s="77" t="s">
        <v>228</v>
      </c>
      <c r="H346" s="113">
        <v>40543</v>
      </c>
      <c r="I346" s="113">
        <v>40612</v>
      </c>
      <c r="J346" s="63">
        <f ca="1" t="shared" si="13"/>
        <v>41079</v>
      </c>
      <c r="K346" s="64" t="str">
        <f t="shared" si="14"/>
        <v>Vencido</v>
      </c>
      <c r="L346" s="77">
        <v>23006</v>
      </c>
      <c r="M346" s="122">
        <v>1081</v>
      </c>
      <c r="N346" s="77">
        <v>2010</v>
      </c>
      <c r="O346" s="123" t="s">
        <v>517</v>
      </c>
      <c r="P346" s="77" t="s">
        <v>51</v>
      </c>
      <c r="Q346" s="123" t="s">
        <v>1248</v>
      </c>
      <c r="R346" s="113">
        <v>40543</v>
      </c>
      <c r="S346" s="46" t="s">
        <v>1358</v>
      </c>
      <c r="T346" s="123"/>
      <c r="U346" s="123"/>
      <c r="V346" s="123"/>
      <c r="W346" s="123"/>
    </row>
    <row r="347" spans="1:23" s="7" customFormat="1" ht="38.25">
      <c r="A347" s="121">
        <v>346</v>
      </c>
      <c r="B347" s="77">
        <v>2010</v>
      </c>
      <c r="C347" s="77" t="s">
        <v>1234</v>
      </c>
      <c r="D347" s="120" t="s">
        <v>1264</v>
      </c>
      <c r="E347" s="77" t="s">
        <v>362</v>
      </c>
      <c r="F347" s="133">
        <v>635.4</v>
      </c>
      <c r="G347" s="77" t="s">
        <v>228</v>
      </c>
      <c r="H347" s="113">
        <v>40560</v>
      </c>
      <c r="I347" s="113">
        <v>40629</v>
      </c>
      <c r="J347" s="63">
        <f ca="1" t="shared" si="13"/>
        <v>41079</v>
      </c>
      <c r="K347" s="64" t="str">
        <f t="shared" si="14"/>
        <v>Vencido</v>
      </c>
      <c r="L347" s="77">
        <v>23006</v>
      </c>
      <c r="M347" s="122">
        <v>1081</v>
      </c>
      <c r="N347" s="77">
        <v>2010</v>
      </c>
      <c r="O347" s="123" t="s">
        <v>517</v>
      </c>
      <c r="P347" s="77" t="s">
        <v>51</v>
      </c>
      <c r="Q347" s="123" t="s">
        <v>1248</v>
      </c>
      <c r="R347" s="113">
        <v>40560</v>
      </c>
      <c r="S347" s="46" t="s">
        <v>1358</v>
      </c>
      <c r="T347" s="123"/>
      <c r="U347" s="123"/>
      <c r="V347" s="123"/>
      <c r="W347" s="123"/>
    </row>
    <row r="348" spans="1:23" s="7" customFormat="1" ht="38.25">
      <c r="A348" s="121">
        <v>347</v>
      </c>
      <c r="B348" s="77">
        <v>2010</v>
      </c>
      <c r="C348" s="77" t="s">
        <v>1234</v>
      </c>
      <c r="D348" s="120" t="s">
        <v>1255</v>
      </c>
      <c r="E348" s="77" t="s">
        <v>772</v>
      </c>
      <c r="F348" s="133">
        <v>7333.37</v>
      </c>
      <c r="G348" s="77" t="s">
        <v>228</v>
      </c>
      <c r="H348" s="113">
        <v>40560</v>
      </c>
      <c r="I348" s="113">
        <v>40629</v>
      </c>
      <c r="J348" s="63">
        <f ca="1" t="shared" si="13"/>
        <v>41079</v>
      </c>
      <c r="K348" s="64" t="str">
        <f t="shared" si="14"/>
        <v>Vencido</v>
      </c>
      <c r="L348" s="77">
        <v>23006</v>
      </c>
      <c r="M348" s="122">
        <v>1081</v>
      </c>
      <c r="N348" s="77">
        <v>2010</v>
      </c>
      <c r="O348" s="123" t="s">
        <v>230</v>
      </c>
      <c r="P348" s="77" t="s">
        <v>51</v>
      </c>
      <c r="Q348" s="123" t="s">
        <v>1248</v>
      </c>
      <c r="R348" s="113">
        <v>40560</v>
      </c>
      <c r="S348" s="46" t="s">
        <v>1358</v>
      </c>
      <c r="T348" s="123"/>
      <c r="U348" s="123"/>
      <c r="V348" s="123"/>
      <c r="W348" s="123"/>
    </row>
    <row r="349" spans="1:23" s="7" customFormat="1" ht="38.25">
      <c r="A349" s="121">
        <v>348</v>
      </c>
      <c r="B349" s="77">
        <v>2010</v>
      </c>
      <c r="C349" s="77" t="s">
        <v>1234</v>
      </c>
      <c r="D349" s="120" t="s">
        <v>1085</v>
      </c>
      <c r="E349" s="77" t="s">
        <v>374</v>
      </c>
      <c r="F349" s="133">
        <v>2600</v>
      </c>
      <c r="G349" s="77" t="s">
        <v>228</v>
      </c>
      <c r="H349" s="113">
        <v>40560</v>
      </c>
      <c r="I349" s="113">
        <v>40629</v>
      </c>
      <c r="J349" s="63">
        <f ca="1" t="shared" si="13"/>
        <v>41079</v>
      </c>
      <c r="K349" s="64" t="str">
        <f t="shared" si="14"/>
        <v>Vencido</v>
      </c>
      <c r="L349" s="77">
        <v>23006</v>
      </c>
      <c r="M349" s="122">
        <v>1081</v>
      </c>
      <c r="N349" s="77">
        <v>2010</v>
      </c>
      <c r="O349" s="123" t="s">
        <v>517</v>
      </c>
      <c r="P349" s="77" t="s">
        <v>51</v>
      </c>
      <c r="Q349" s="123" t="s">
        <v>1248</v>
      </c>
      <c r="R349" s="113">
        <v>40560</v>
      </c>
      <c r="S349" s="46" t="s">
        <v>1358</v>
      </c>
      <c r="T349" s="123"/>
      <c r="U349" s="123"/>
      <c r="V349" s="123"/>
      <c r="W349" s="123"/>
    </row>
    <row r="350" spans="1:23" s="7" customFormat="1" ht="38.25">
      <c r="A350" s="121">
        <v>349</v>
      </c>
      <c r="B350" s="77">
        <v>2010</v>
      </c>
      <c r="C350" s="77" t="s">
        <v>1234</v>
      </c>
      <c r="D350" s="120" t="s">
        <v>1138</v>
      </c>
      <c r="E350" s="77" t="s">
        <v>1139</v>
      </c>
      <c r="F350" s="133">
        <v>320</v>
      </c>
      <c r="G350" s="77" t="s">
        <v>228</v>
      </c>
      <c r="H350" s="113">
        <v>40575</v>
      </c>
      <c r="I350" s="113">
        <v>40644</v>
      </c>
      <c r="J350" s="63">
        <f ca="1" t="shared" si="13"/>
        <v>41079</v>
      </c>
      <c r="K350" s="64" t="str">
        <f t="shared" si="14"/>
        <v>Vencido</v>
      </c>
      <c r="L350" s="77">
        <v>23006</v>
      </c>
      <c r="M350" s="122">
        <v>1081</v>
      </c>
      <c r="N350" s="77">
        <v>2010</v>
      </c>
      <c r="O350" s="123" t="s">
        <v>517</v>
      </c>
      <c r="P350" s="77" t="s">
        <v>51</v>
      </c>
      <c r="Q350" s="123" t="s">
        <v>1248</v>
      </c>
      <c r="R350" s="113">
        <v>40575</v>
      </c>
      <c r="S350" s="46" t="s">
        <v>1358</v>
      </c>
      <c r="T350" s="123"/>
      <c r="U350" s="123"/>
      <c r="V350" s="123"/>
      <c r="W350" s="123"/>
    </row>
    <row r="351" spans="1:23" s="7" customFormat="1" ht="38.25">
      <c r="A351" s="121">
        <v>350</v>
      </c>
      <c r="B351" s="77">
        <v>2010</v>
      </c>
      <c r="C351" s="77" t="s">
        <v>1234</v>
      </c>
      <c r="D351" s="120" t="s">
        <v>1250</v>
      </c>
      <c r="E351" s="77" t="s">
        <v>1251</v>
      </c>
      <c r="F351" s="133">
        <v>630</v>
      </c>
      <c r="G351" s="77" t="s">
        <v>228</v>
      </c>
      <c r="H351" s="113">
        <v>40543</v>
      </c>
      <c r="I351" s="113">
        <v>40612</v>
      </c>
      <c r="J351" s="63">
        <f ca="1" t="shared" si="13"/>
        <v>41079</v>
      </c>
      <c r="K351" s="64" t="str">
        <f t="shared" si="14"/>
        <v>Vencido</v>
      </c>
      <c r="L351" s="77">
        <v>23006</v>
      </c>
      <c r="M351" s="122">
        <v>1081</v>
      </c>
      <c r="N351" s="77">
        <v>2010</v>
      </c>
      <c r="O351" s="123" t="s">
        <v>517</v>
      </c>
      <c r="P351" s="77" t="s">
        <v>51</v>
      </c>
      <c r="Q351" s="123" t="s">
        <v>1248</v>
      </c>
      <c r="R351" s="113">
        <v>40543</v>
      </c>
      <c r="S351" s="46" t="s">
        <v>1358</v>
      </c>
      <c r="T351" s="123"/>
      <c r="U351" s="123"/>
      <c r="V351" s="123"/>
      <c r="W351" s="123"/>
    </row>
    <row r="352" spans="1:23" s="7" customFormat="1" ht="38.25">
      <c r="A352" s="121">
        <v>351</v>
      </c>
      <c r="B352" s="77">
        <v>2010</v>
      </c>
      <c r="C352" s="77" t="s">
        <v>1234</v>
      </c>
      <c r="D352" s="120" t="s">
        <v>1250</v>
      </c>
      <c r="E352" s="77" t="s">
        <v>1252</v>
      </c>
      <c r="F352" s="133">
        <v>900</v>
      </c>
      <c r="G352" s="77" t="s">
        <v>228</v>
      </c>
      <c r="H352" s="113">
        <v>40543</v>
      </c>
      <c r="I352" s="113">
        <v>40612</v>
      </c>
      <c r="J352" s="63">
        <f ca="1" t="shared" si="13"/>
        <v>41079</v>
      </c>
      <c r="K352" s="64" t="str">
        <f t="shared" si="14"/>
        <v>Vencido</v>
      </c>
      <c r="L352" s="77">
        <v>23006</v>
      </c>
      <c r="M352" s="122">
        <v>1081</v>
      </c>
      <c r="N352" s="77">
        <v>2010</v>
      </c>
      <c r="O352" s="123" t="s">
        <v>517</v>
      </c>
      <c r="P352" s="77" t="s">
        <v>51</v>
      </c>
      <c r="Q352" s="123" t="s">
        <v>1248</v>
      </c>
      <c r="R352" s="113">
        <v>40543</v>
      </c>
      <c r="S352" s="46" t="s">
        <v>1358</v>
      </c>
      <c r="T352" s="123"/>
      <c r="U352" s="123"/>
      <c r="V352" s="123"/>
      <c r="W352" s="123"/>
    </row>
    <row r="353" spans="1:23" s="7" customFormat="1" ht="38.25">
      <c r="A353" s="121">
        <v>352</v>
      </c>
      <c r="B353" s="77">
        <v>2010</v>
      </c>
      <c r="C353" s="77" t="s">
        <v>1234</v>
      </c>
      <c r="D353" s="120" t="s">
        <v>402</v>
      </c>
      <c r="E353" s="77" t="s">
        <v>401</v>
      </c>
      <c r="F353" s="133">
        <v>5490</v>
      </c>
      <c r="G353" s="77" t="s">
        <v>228</v>
      </c>
      <c r="H353" s="113">
        <v>40603</v>
      </c>
      <c r="I353" s="113">
        <v>40672</v>
      </c>
      <c r="J353" s="63">
        <f ca="1" t="shared" si="13"/>
        <v>41079</v>
      </c>
      <c r="K353" s="64" t="str">
        <f t="shared" si="14"/>
        <v>Vencido</v>
      </c>
      <c r="L353" s="77">
        <v>23006</v>
      </c>
      <c r="M353" s="122">
        <v>1081</v>
      </c>
      <c r="N353" s="77">
        <v>2010</v>
      </c>
      <c r="O353" s="123" t="s">
        <v>517</v>
      </c>
      <c r="P353" s="77" t="s">
        <v>51</v>
      </c>
      <c r="Q353" s="123" t="s">
        <v>1248</v>
      </c>
      <c r="R353" s="113">
        <v>40603</v>
      </c>
      <c r="S353" s="46" t="s">
        <v>1358</v>
      </c>
      <c r="T353" s="123"/>
      <c r="U353" s="123"/>
      <c r="V353" s="123"/>
      <c r="W353" s="123"/>
    </row>
    <row r="354" spans="1:23" s="7" customFormat="1" ht="38.25">
      <c r="A354" s="121">
        <v>353</v>
      </c>
      <c r="B354" s="77">
        <v>2010</v>
      </c>
      <c r="C354" s="77" t="s">
        <v>1234</v>
      </c>
      <c r="D354" s="120" t="s">
        <v>1227</v>
      </c>
      <c r="E354" s="77" t="s">
        <v>364</v>
      </c>
      <c r="F354" s="133">
        <v>600</v>
      </c>
      <c r="G354" s="77" t="s">
        <v>228</v>
      </c>
      <c r="H354" s="113">
        <v>40591</v>
      </c>
      <c r="I354" s="113">
        <v>40660</v>
      </c>
      <c r="J354" s="63">
        <f ca="1" t="shared" si="13"/>
        <v>41079</v>
      </c>
      <c r="K354" s="64" t="str">
        <f t="shared" si="14"/>
        <v>Vencido</v>
      </c>
      <c r="L354" s="77">
        <v>23006</v>
      </c>
      <c r="M354" s="122">
        <v>1081</v>
      </c>
      <c r="N354" s="77">
        <v>2010</v>
      </c>
      <c r="O354" s="123" t="s">
        <v>517</v>
      </c>
      <c r="P354" s="77" t="s">
        <v>51</v>
      </c>
      <c r="Q354" s="123" t="s">
        <v>1248</v>
      </c>
      <c r="R354" s="113">
        <v>40591</v>
      </c>
      <c r="S354" s="46" t="s">
        <v>1358</v>
      </c>
      <c r="T354" s="123"/>
      <c r="U354" s="123"/>
      <c r="V354" s="123"/>
      <c r="W354" s="123"/>
    </row>
  </sheetData>
  <sheetProtection/>
  <autoFilter ref="A2:W354"/>
  <mergeCells count="5">
    <mergeCell ref="A1:B1"/>
    <mergeCell ref="T1:W1"/>
    <mergeCell ref="P1:Q1"/>
    <mergeCell ref="H1:I1"/>
    <mergeCell ref="L1:O1"/>
  </mergeCells>
  <conditionalFormatting sqref="K3:K65517">
    <cfRule type="cellIs" priority="23" dxfId="0" operator="between" stopIfTrue="1">
      <formula>I5-90</formula>
      <formula>"i3"</formula>
    </cfRule>
  </conditionalFormatting>
  <conditionalFormatting sqref="K2 K122">
    <cfRule type="cellIs" priority="26" dxfId="0" operator="between" stopIfTrue="1">
      <formula>I3-90</formula>
      <formula>"i3"</formula>
    </cfRule>
  </conditionalFormatting>
  <conditionalFormatting sqref="J71">
    <cfRule type="cellIs" priority="2" dxfId="0" operator="between" stopIfTrue="1">
      <formula>H73-90</formula>
      <formula>"i3"</formula>
    </cfRule>
  </conditionalFormatting>
  <conditionalFormatting sqref="K65518:K65536">
    <cfRule type="cellIs" priority="28" dxfId="0" operator="between" stopIfTrue="1">
      <formula>I2-90</formula>
      <formula>"i3"</formula>
    </cfRule>
  </conditionalFormatting>
  <hyperlinks>
    <hyperlink ref="D324" r:id="rId1" display="NOS@LIG PRODUTOS ODONTOLOGICOS LTDA - EPP "/>
  </hyperlinks>
  <printOptions horizontalCentered="1"/>
  <pageMargins left="0.2755905511811024" right="0.1968503937007874" top="0.2362204724409449" bottom="0.2362204724409449" header="0.15748031496062992" footer="0.15748031496062992"/>
  <pageSetup horizontalDpi="600" verticalDpi="600" orientation="landscape" paperSize="9" scale="60" r:id="rId8"/>
  <headerFooter alignWithMargins="0">
    <oddHeader>&amp;C&amp;"Arial,Negrito"&amp;16CONTRATOS DE 2009</oddHeader>
    <oddFooter>&amp;L&amp;Z&amp;F&amp;R&amp;D
&amp;P</oddFooter>
  </headerFooter>
  <rowBreaks count="5" manualBreakCount="5">
    <brk id="30" max="255" man="1"/>
    <brk id="68" max="255" man="1"/>
    <brk id="91" max="53" man="1"/>
    <brk id="116" max="53" man="1"/>
    <brk id="213" max="53" man="1"/>
  </rowBreaks>
  <legacyDrawing r:id="rId7"/>
  <oleObjects>
    <oleObject progId="Word.Picture.8" shapeId="228990" r:id="rId3"/>
    <oleObject progId="Word.Picture.8" shapeId="238814" r:id="rId4"/>
    <oleObject progId="Word.Picture.8" shapeId="42828" r:id="rId5"/>
    <oleObject progId="Word.Picture.8" shapeId="4282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I2" sqref="I2"/>
      <selection pane="bottomRight" activeCell="L6" sqref="L6"/>
    </sheetView>
  </sheetViews>
  <sheetFormatPr defaultColWidth="9.140625" defaultRowHeight="12.75"/>
  <cols>
    <col min="1" max="1" width="4.7109375" style="37" customWidth="1"/>
    <col min="2" max="2" width="5.140625" style="37" customWidth="1"/>
    <col min="3" max="3" width="8.8515625" style="90" customWidth="1"/>
    <col min="4" max="4" width="13.7109375" style="91" customWidth="1"/>
    <col min="5" max="5" width="10.421875" style="92" customWidth="1"/>
    <col min="6" max="6" width="10.140625" style="37" bestFit="1" customWidth="1"/>
    <col min="7" max="7" width="11.421875" style="92" customWidth="1"/>
    <col min="8" max="16384" width="9.140625" style="37" customWidth="1"/>
  </cols>
  <sheetData>
    <row r="1" spans="1:7" ht="39" customHeight="1" thickBot="1">
      <c r="A1" s="210" t="s">
        <v>343</v>
      </c>
      <c r="B1" s="211"/>
      <c r="C1" s="89"/>
      <c r="D1" s="169" t="s">
        <v>353</v>
      </c>
      <c r="E1" s="215" t="s">
        <v>344</v>
      </c>
      <c r="F1" s="216"/>
      <c r="G1" s="38"/>
    </row>
    <row r="2" spans="1:7" ht="61.5" customHeight="1" thickBot="1">
      <c r="A2" s="30" t="s">
        <v>4</v>
      </c>
      <c r="B2" s="32" t="s">
        <v>5</v>
      </c>
      <c r="C2" s="53" t="s">
        <v>352</v>
      </c>
      <c r="D2" s="101" t="s">
        <v>9</v>
      </c>
      <c r="E2" s="80" t="s">
        <v>7</v>
      </c>
      <c r="F2" s="81" t="s">
        <v>8</v>
      </c>
      <c r="G2" s="33" t="s">
        <v>354</v>
      </c>
    </row>
    <row r="3" spans="1:7" ht="12.75">
      <c r="A3" s="97" t="s">
        <v>15</v>
      </c>
      <c r="B3" s="97" t="s">
        <v>46</v>
      </c>
      <c r="C3" s="98"/>
      <c r="D3" s="99"/>
      <c r="E3" s="100"/>
      <c r="F3" s="100"/>
      <c r="G3" s="100"/>
    </row>
    <row r="4" spans="1:7" ht="12.75">
      <c r="A4" s="29" t="s">
        <v>16</v>
      </c>
      <c r="B4" s="29" t="s">
        <v>46</v>
      </c>
      <c r="C4" s="93"/>
      <c r="D4" s="94"/>
      <c r="E4" s="18"/>
      <c r="F4" s="18"/>
      <c r="G4" s="18"/>
    </row>
    <row r="5" spans="1:7" ht="12.75">
      <c r="A5" s="29" t="s">
        <v>17</v>
      </c>
      <c r="B5" s="29" t="s">
        <v>46</v>
      </c>
      <c r="C5" s="93" t="s">
        <v>50</v>
      </c>
      <c r="D5" s="94">
        <v>-46372.08</v>
      </c>
      <c r="E5" s="18">
        <v>40064</v>
      </c>
      <c r="F5" s="18">
        <v>40234</v>
      </c>
      <c r="G5" s="18">
        <v>40064</v>
      </c>
    </row>
    <row r="6" spans="1:7" ht="12.75">
      <c r="A6" s="29" t="s">
        <v>18</v>
      </c>
      <c r="B6" s="29" t="s">
        <v>46</v>
      </c>
      <c r="C6" s="93"/>
      <c r="D6" s="94"/>
      <c r="E6" s="18"/>
      <c r="F6" s="18"/>
      <c r="G6" s="18"/>
    </row>
    <row r="7" spans="1:7" ht="12.75">
      <c r="A7" s="29" t="s">
        <v>19</v>
      </c>
      <c r="B7" s="29" t="s">
        <v>46</v>
      </c>
      <c r="C7" s="93"/>
      <c r="D7" s="94"/>
      <c r="E7" s="18"/>
      <c r="F7" s="18"/>
      <c r="G7" s="18"/>
    </row>
    <row r="8" spans="1:7" ht="12.75">
      <c r="A8" s="29" t="s">
        <v>20</v>
      </c>
      <c r="B8" s="29" t="s">
        <v>46</v>
      </c>
      <c r="C8" s="93"/>
      <c r="D8" s="94"/>
      <c r="E8" s="18"/>
      <c r="F8" s="18"/>
      <c r="G8" s="18"/>
    </row>
    <row r="9" spans="1:7" ht="12.75">
      <c r="A9" s="29" t="s">
        <v>21</v>
      </c>
      <c r="B9" s="29" t="s">
        <v>46</v>
      </c>
      <c r="C9" s="93"/>
      <c r="D9" s="94"/>
      <c r="E9" s="18"/>
      <c r="F9" s="18"/>
      <c r="G9" s="18"/>
    </row>
    <row r="10" spans="1:7" ht="12.75">
      <c r="A10" s="29" t="s">
        <v>22</v>
      </c>
      <c r="B10" s="29" t="s">
        <v>46</v>
      </c>
      <c r="C10" s="93"/>
      <c r="D10" s="94"/>
      <c r="E10" s="18"/>
      <c r="F10" s="18"/>
      <c r="G10" s="18"/>
    </row>
    <row r="11" spans="1:7" ht="12.75">
      <c r="A11" s="29" t="s">
        <v>23</v>
      </c>
      <c r="B11" s="29" t="s">
        <v>46</v>
      </c>
      <c r="C11" s="93"/>
      <c r="D11" s="94"/>
      <c r="E11" s="18"/>
      <c r="F11" s="18"/>
      <c r="G11" s="18"/>
    </row>
    <row r="12" spans="1:7" ht="12.75">
      <c r="A12" s="29" t="s">
        <v>24</v>
      </c>
      <c r="B12" s="29" t="s">
        <v>46</v>
      </c>
      <c r="C12" s="93"/>
      <c r="D12" s="94"/>
      <c r="E12" s="18"/>
      <c r="F12" s="18"/>
      <c r="G12" s="18"/>
    </row>
    <row r="13" spans="1:7" ht="12.75">
      <c r="A13" s="29" t="s">
        <v>25</v>
      </c>
      <c r="B13" s="29" t="s">
        <v>46</v>
      </c>
      <c r="C13" s="93"/>
      <c r="D13" s="94"/>
      <c r="E13" s="18"/>
      <c r="F13" s="18"/>
      <c r="G13" s="18"/>
    </row>
    <row r="14" spans="1:7" ht="12.75">
      <c r="A14" s="29" t="s">
        <v>26</v>
      </c>
      <c r="B14" s="29" t="s">
        <v>46</v>
      </c>
      <c r="C14" s="93"/>
      <c r="D14" s="94"/>
      <c r="E14" s="18"/>
      <c r="F14" s="18"/>
      <c r="G14" s="18"/>
    </row>
    <row r="15" spans="1:7" ht="12.75">
      <c r="A15" s="29" t="s">
        <v>27</v>
      </c>
      <c r="B15" s="29" t="s">
        <v>46</v>
      </c>
      <c r="C15" s="93" t="s">
        <v>50</v>
      </c>
      <c r="D15" s="94">
        <v>14004.74</v>
      </c>
      <c r="E15" s="18">
        <v>40084</v>
      </c>
      <c r="F15" s="18">
        <v>40178</v>
      </c>
      <c r="G15" s="18">
        <v>40084</v>
      </c>
    </row>
    <row r="16" spans="1:7" ht="12.75">
      <c r="A16" s="29" t="s">
        <v>28</v>
      </c>
      <c r="B16" s="29" t="s">
        <v>46</v>
      </c>
      <c r="C16" s="93"/>
      <c r="D16" s="94"/>
      <c r="E16" s="18"/>
      <c r="F16" s="18"/>
      <c r="G16" s="18"/>
    </row>
    <row r="17" spans="1:7" ht="12.75">
      <c r="A17" s="29" t="s">
        <v>29</v>
      </c>
      <c r="B17" s="29" t="s">
        <v>46</v>
      </c>
      <c r="C17" s="93"/>
      <c r="D17" s="94"/>
      <c r="E17" s="18"/>
      <c r="F17" s="18"/>
      <c r="G17" s="18"/>
    </row>
    <row r="18" spans="1:7" ht="12.75">
      <c r="A18" s="29" t="s">
        <v>30</v>
      </c>
      <c r="B18" s="29" t="s">
        <v>46</v>
      </c>
      <c r="C18" s="93" t="s">
        <v>50</v>
      </c>
      <c r="D18" s="94">
        <v>51</v>
      </c>
      <c r="E18" s="18">
        <v>40094</v>
      </c>
      <c r="F18" s="18">
        <v>40178</v>
      </c>
      <c r="G18" s="18">
        <v>40094</v>
      </c>
    </row>
    <row r="19" spans="1:7" ht="12.75">
      <c r="A19" s="29" t="s">
        <v>31</v>
      </c>
      <c r="B19" s="29" t="s">
        <v>46</v>
      </c>
      <c r="C19" s="93"/>
      <c r="D19" s="94"/>
      <c r="E19" s="18"/>
      <c r="F19" s="18"/>
      <c r="G19" s="18"/>
    </row>
    <row r="20" spans="1:7" ht="12.75">
      <c r="A20" s="29" t="s">
        <v>32</v>
      </c>
      <c r="B20" s="29" t="s">
        <v>46</v>
      </c>
      <c r="C20" s="93"/>
      <c r="D20" s="94"/>
      <c r="E20" s="18"/>
      <c r="F20" s="18"/>
      <c r="G20" s="18"/>
    </row>
    <row r="21" spans="1:7" ht="12.75">
      <c r="A21" s="29" t="s">
        <v>33</v>
      </c>
      <c r="B21" s="29" t="s">
        <v>46</v>
      </c>
      <c r="C21" s="93"/>
      <c r="D21" s="94"/>
      <c r="E21" s="18"/>
      <c r="F21" s="18"/>
      <c r="G21" s="18"/>
    </row>
    <row r="22" spans="1:7" ht="12.75">
      <c r="A22" s="29" t="s">
        <v>34</v>
      </c>
      <c r="B22" s="29" t="s">
        <v>46</v>
      </c>
      <c r="C22" s="93"/>
      <c r="D22" s="94"/>
      <c r="E22" s="18"/>
      <c r="F22" s="18"/>
      <c r="G22" s="18"/>
    </row>
    <row r="23" spans="1:7" ht="12.75">
      <c r="A23" s="29" t="s">
        <v>35</v>
      </c>
      <c r="B23" s="29" t="s">
        <v>46</v>
      </c>
      <c r="C23" s="93"/>
      <c r="D23" s="94"/>
      <c r="E23" s="18"/>
      <c r="F23" s="18"/>
      <c r="G23" s="18"/>
    </row>
    <row r="24" spans="1:7" ht="12.75">
      <c r="A24" s="29" t="s">
        <v>36</v>
      </c>
      <c r="B24" s="29" t="s">
        <v>46</v>
      </c>
      <c r="C24" s="93"/>
      <c r="D24" s="94"/>
      <c r="E24" s="18"/>
      <c r="F24" s="18"/>
      <c r="G24" s="18"/>
    </row>
    <row r="25" spans="1:7" ht="12.75">
      <c r="A25" s="29" t="s">
        <v>37</v>
      </c>
      <c r="B25" s="29" t="s">
        <v>46</v>
      </c>
      <c r="C25" s="93"/>
      <c r="D25" s="94"/>
      <c r="E25" s="18"/>
      <c r="F25" s="18"/>
      <c r="G25" s="18"/>
    </row>
    <row r="26" spans="1:7" ht="12.75">
      <c r="A26" s="29" t="s">
        <v>38</v>
      </c>
      <c r="B26" s="29" t="s">
        <v>46</v>
      </c>
      <c r="C26" s="93"/>
      <c r="D26" s="94"/>
      <c r="E26" s="18"/>
      <c r="F26" s="18"/>
      <c r="G26" s="18"/>
    </row>
    <row r="27" spans="1:7" ht="12.75">
      <c r="A27" s="29" t="s">
        <v>39</v>
      </c>
      <c r="B27" s="29" t="s">
        <v>46</v>
      </c>
      <c r="C27" s="93"/>
      <c r="D27" s="94"/>
      <c r="E27" s="18"/>
      <c r="F27" s="18"/>
      <c r="G27" s="18"/>
    </row>
    <row r="28" spans="1:7" ht="12.75">
      <c r="A28" s="29" t="s">
        <v>40</v>
      </c>
      <c r="B28" s="29" t="s">
        <v>46</v>
      </c>
      <c r="C28" s="93"/>
      <c r="D28" s="94"/>
      <c r="E28" s="18"/>
      <c r="F28" s="18"/>
      <c r="G28" s="18"/>
    </row>
    <row r="29" spans="1:7" ht="12.75">
      <c r="A29" s="29" t="s">
        <v>41</v>
      </c>
      <c r="B29" s="29" t="s">
        <v>46</v>
      </c>
      <c r="C29" s="93"/>
      <c r="D29" s="94"/>
      <c r="E29" s="18"/>
      <c r="F29" s="18"/>
      <c r="G29" s="18"/>
    </row>
    <row r="30" spans="1:7" ht="12.75">
      <c r="A30" s="29" t="s">
        <v>42</v>
      </c>
      <c r="B30" s="29" t="s">
        <v>46</v>
      </c>
      <c r="C30" s="93"/>
      <c r="D30" s="94"/>
      <c r="E30" s="18"/>
      <c r="F30" s="18"/>
      <c r="G30" s="18"/>
    </row>
    <row r="31" spans="1:7" ht="12.75">
      <c r="A31" s="29" t="s">
        <v>43</v>
      </c>
      <c r="B31" s="29" t="s">
        <v>46</v>
      </c>
      <c r="C31" s="93"/>
      <c r="D31" s="94"/>
      <c r="E31" s="18"/>
      <c r="F31" s="18"/>
      <c r="G31" s="18"/>
    </row>
    <row r="32" spans="1:7" ht="12.75">
      <c r="A32" s="29" t="s">
        <v>44</v>
      </c>
      <c r="B32" s="29" t="s">
        <v>46</v>
      </c>
      <c r="C32" s="93"/>
      <c r="D32" s="94"/>
      <c r="E32" s="18"/>
      <c r="F32" s="18"/>
      <c r="G32" s="18"/>
    </row>
    <row r="33" spans="1:7" ht="12.75">
      <c r="A33" s="29" t="s">
        <v>45</v>
      </c>
      <c r="B33" s="29" t="s">
        <v>46</v>
      </c>
      <c r="C33" s="93"/>
      <c r="D33" s="94"/>
      <c r="E33" s="18"/>
      <c r="F33" s="18"/>
      <c r="G33" s="18"/>
    </row>
    <row r="34" spans="1:7" ht="12.75">
      <c r="A34" s="29" t="s">
        <v>646</v>
      </c>
      <c r="B34" s="41"/>
      <c r="C34" s="95"/>
      <c r="D34" s="96"/>
      <c r="E34" s="44"/>
      <c r="F34" s="41"/>
      <c r="G34" s="44"/>
    </row>
    <row r="35" spans="1:7" ht="12.75">
      <c r="A35" s="29" t="s">
        <v>647</v>
      </c>
      <c r="B35" s="41"/>
      <c r="C35" s="95"/>
      <c r="D35" s="96"/>
      <c r="E35" s="44"/>
      <c r="F35" s="41"/>
      <c r="G35" s="44"/>
    </row>
    <row r="36" spans="1:7" ht="12.75">
      <c r="A36" s="29" t="s">
        <v>648</v>
      </c>
      <c r="B36" s="41"/>
      <c r="C36" s="95"/>
      <c r="D36" s="96"/>
      <c r="E36" s="44"/>
      <c r="F36" s="41"/>
      <c r="G36" s="44"/>
    </row>
    <row r="37" spans="1:7" ht="12.75">
      <c r="A37" s="29" t="s">
        <v>649</v>
      </c>
      <c r="B37" s="41"/>
      <c r="C37" s="95"/>
      <c r="D37" s="96"/>
      <c r="E37" s="44"/>
      <c r="F37" s="41"/>
      <c r="G37" s="44"/>
    </row>
    <row r="38" spans="1:7" ht="12.75">
      <c r="A38" s="29" t="s">
        <v>650</v>
      </c>
      <c r="B38" s="41"/>
      <c r="C38" s="95"/>
      <c r="D38" s="96"/>
      <c r="E38" s="44"/>
      <c r="F38" s="41"/>
      <c r="G38" s="44"/>
    </row>
    <row r="39" spans="1:7" ht="12.75">
      <c r="A39" s="29" t="s">
        <v>651</v>
      </c>
      <c r="B39" s="41"/>
      <c r="C39" s="95"/>
      <c r="D39" s="96"/>
      <c r="E39" s="44"/>
      <c r="F39" s="41"/>
      <c r="G39" s="44"/>
    </row>
    <row r="40" spans="1:7" ht="12.75">
      <c r="A40" s="29" t="s">
        <v>652</v>
      </c>
      <c r="B40" s="41"/>
      <c r="C40" s="95"/>
      <c r="D40" s="96"/>
      <c r="E40" s="44"/>
      <c r="F40" s="41"/>
      <c r="G40" s="44"/>
    </row>
    <row r="41" spans="1:7" ht="12.75">
      <c r="A41" s="29" t="s">
        <v>653</v>
      </c>
      <c r="B41" s="41"/>
      <c r="C41" s="95"/>
      <c r="D41" s="96"/>
      <c r="E41" s="44"/>
      <c r="F41" s="41"/>
      <c r="G41" s="44"/>
    </row>
    <row r="42" spans="1:7" ht="12.75">
      <c r="A42" s="29" t="s">
        <v>654</v>
      </c>
      <c r="B42" s="41"/>
      <c r="C42" s="95"/>
      <c r="D42" s="96"/>
      <c r="E42" s="44"/>
      <c r="F42" s="41"/>
      <c r="G42" s="44"/>
    </row>
    <row r="43" spans="1:7" ht="12.75">
      <c r="A43" s="29" t="s">
        <v>655</v>
      </c>
      <c r="B43" s="41"/>
      <c r="C43" s="95"/>
      <c r="D43" s="96"/>
      <c r="E43" s="44"/>
      <c r="F43" s="41"/>
      <c r="G43" s="44"/>
    </row>
    <row r="44" spans="1:7" ht="12.75">
      <c r="A44" s="29" t="s">
        <v>656</v>
      </c>
      <c r="B44" s="41"/>
      <c r="C44" s="95"/>
      <c r="D44" s="96"/>
      <c r="E44" s="44"/>
      <c r="F44" s="41"/>
      <c r="G44" s="44"/>
    </row>
    <row r="45" spans="1:7" ht="12.75">
      <c r="A45" s="29" t="s">
        <v>657</v>
      </c>
      <c r="B45" s="41"/>
      <c r="C45" s="95"/>
      <c r="D45" s="96"/>
      <c r="E45" s="44"/>
      <c r="F45" s="41"/>
      <c r="G45" s="44"/>
    </row>
    <row r="46" ht="12.75">
      <c r="A46" s="29" t="s">
        <v>658</v>
      </c>
    </row>
    <row r="47" ht="12.75">
      <c r="A47" s="29" t="s">
        <v>659</v>
      </c>
    </row>
    <row r="48" ht="12.75">
      <c r="A48" s="29" t="s">
        <v>660</v>
      </c>
    </row>
    <row r="49" ht="12.75">
      <c r="A49" s="29" t="s">
        <v>661</v>
      </c>
    </row>
    <row r="50" ht="12.75">
      <c r="A50" s="29" t="s">
        <v>662</v>
      </c>
    </row>
    <row r="51" ht="12.75">
      <c r="A51" s="29" t="s">
        <v>663</v>
      </c>
    </row>
    <row r="52" ht="12.75">
      <c r="A52" s="29" t="s">
        <v>664</v>
      </c>
    </row>
    <row r="53" ht="12.75">
      <c r="A53" s="29" t="s">
        <v>665</v>
      </c>
    </row>
    <row r="54" ht="12.75">
      <c r="A54" s="29" t="s">
        <v>666</v>
      </c>
    </row>
    <row r="55" ht="12.75">
      <c r="A55" s="29" t="s">
        <v>667</v>
      </c>
    </row>
    <row r="56" ht="12.75">
      <c r="A56" s="29" t="s">
        <v>668</v>
      </c>
    </row>
    <row r="57" ht="12.75">
      <c r="A57" s="29" t="s">
        <v>669</v>
      </c>
    </row>
    <row r="58" ht="12.75">
      <c r="A58" s="29" t="s">
        <v>670</v>
      </c>
    </row>
    <row r="59" ht="12.75">
      <c r="A59" s="29" t="s">
        <v>671</v>
      </c>
    </row>
    <row r="60" ht="12.75">
      <c r="A60" s="29" t="s">
        <v>672</v>
      </c>
    </row>
    <row r="61" ht="12.75">
      <c r="A61" s="29" t="s">
        <v>673</v>
      </c>
    </row>
    <row r="62" ht="12.75">
      <c r="A62" s="29" t="s">
        <v>674</v>
      </c>
    </row>
    <row r="63" ht="12.75">
      <c r="A63" s="29" t="s">
        <v>675</v>
      </c>
    </row>
    <row r="64" ht="12.75">
      <c r="A64" s="29" t="s">
        <v>676</v>
      </c>
    </row>
    <row r="65" ht="12.75">
      <c r="A65" s="29" t="s">
        <v>677</v>
      </c>
    </row>
    <row r="66" ht="12.75">
      <c r="A66" s="29" t="s">
        <v>678</v>
      </c>
    </row>
    <row r="67" ht="12.75">
      <c r="A67" s="29" t="s">
        <v>679</v>
      </c>
    </row>
    <row r="68" ht="12.75">
      <c r="A68" s="29" t="s">
        <v>680</v>
      </c>
    </row>
    <row r="69" ht="12.75">
      <c r="A69" s="29" t="s">
        <v>681</v>
      </c>
    </row>
    <row r="70" ht="12.75">
      <c r="A70" s="29" t="s">
        <v>682</v>
      </c>
    </row>
    <row r="71" ht="12.75">
      <c r="A71" s="29" t="s">
        <v>683</v>
      </c>
    </row>
    <row r="72" ht="12.75">
      <c r="A72" s="29" t="s">
        <v>684</v>
      </c>
    </row>
    <row r="73" ht="12.75">
      <c r="A73" s="29" t="s">
        <v>685</v>
      </c>
    </row>
    <row r="74" ht="12.75">
      <c r="A74" s="29" t="s">
        <v>686</v>
      </c>
    </row>
    <row r="75" ht="12.75">
      <c r="A75" s="29" t="s">
        <v>687</v>
      </c>
    </row>
    <row r="76" ht="12.75">
      <c r="A76" s="29" t="s">
        <v>688</v>
      </c>
    </row>
    <row r="77" ht="12.75">
      <c r="A77" s="29" t="s">
        <v>689</v>
      </c>
    </row>
    <row r="78" ht="12.75">
      <c r="A78" s="29" t="s">
        <v>690</v>
      </c>
    </row>
    <row r="79" ht="12.75">
      <c r="A79" s="29" t="s">
        <v>691</v>
      </c>
    </row>
    <row r="80" ht="12.75">
      <c r="A80" s="29" t="s">
        <v>692</v>
      </c>
    </row>
    <row r="81" ht="12.75">
      <c r="A81" s="29" t="s">
        <v>693</v>
      </c>
    </row>
    <row r="82" ht="12.75">
      <c r="A82" s="29" t="s">
        <v>694</v>
      </c>
    </row>
    <row r="83" ht="12.75">
      <c r="A83" s="29" t="s">
        <v>695</v>
      </c>
    </row>
    <row r="84" ht="12.75">
      <c r="A84" s="29" t="s">
        <v>696</v>
      </c>
    </row>
    <row r="85" ht="12.75">
      <c r="A85" s="29" t="s">
        <v>697</v>
      </c>
    </row>
    <row r="86" ht="12.75">
      <c r="A86" s="29" t="s">
        <v>698</v>
      </c>
    </row>
    <row r="87" ht="12.75">
      <c r="A87" s="29" t="s">
        <v>699</v>
      </c>
    </row>
    <row r="88" ht="12.75">
      <c r="A88" s="29" t="s">
        <v>700</v>
      </c>
    </row>
    <row r="89" ht="12.75">
      <c r="A89" s="29" t="s">
        <v>701</v>
      </c>
    </row>
    <row r="90" ht="12.75">
      <c r="A90" s="29" t="s">
        <v>702</v>
      </c>
    </row>
    <row r="91" ht="12.75">
      <c r="A91" s="29" t="s">
        <v>703</v>
      </c>
    </row>
    <row r="92" ht="12.75">
      <c r="A92" s="29" t="s">
        <v>704</v>
      </c>
    </row>
    <row r="93" ht="12.75">
      <c r="A93" s="29" t="s">
        <v>705</v>
      </c>
    </row>
    <row r="94" ht="12.75">
      <c r="A94" s="29" t="s">
        <v>706</v>
      </c>
    </row>
    <row r="95" ht="12.75">
      <c r="A95" s="29" t="s">
        <v>707</v>
      </c>
    </row>
    <row r="96" ht="12.75">
      <c r="A96" s="29" t="s">
        <v>708</v>
      </c>
    </row>
    <row r="97" ht="12.75">
      <c r="A97" s="29" t="s">
        <v>709</v>
      </c>
    </row>
    <row r="98" ht="12.75">
      <c r="A98" s="29" t="s">
        <v>710</v>
      </c>
    </row>
    <row r="99" ht="12.75">
      <c r="A99" s="29" t="s">
        <v>711</v>
      </c>
    </row>
    <row r="100" ht="12.75">
      <c r="A100" s="29" t="s">
        <v>712</v>
      </c>
    </row>
    <row r="101" ht="12.75">
      <c r="A101" s="29" t="s">
        <v>713</v>
      </c>
    </row>
    <row r="102" spans="1:7" ht="12.75">
      <c r="A102" s="29" t="s">
        <v>714</v>
      </c>
      <c r="B102" s="37">
        <v>2010</v>
      </c>
      <c r="C102" s="90" t="s">
        <v>428</v>
      </c>
      <c r="D102" s="91">
        <v>7500</v>
      </c>
      <c r="E102" s="92">
        <v>40480</v>
      </c>
      <c r="F102" s="92">
        <v>40531</v>
      </c>
      <c r="G102" s="92">
        <v>40487</v>
      </c>
    </row>
    <row r="103" ht="12.75">
      <c r="A103" s="29" t="s">
        <v>715</v>
      </c>
    </row>
    <row r="104" ht="12.75">
      <c r="A104" s="29" t="s">
        <v>716</v>
      </c>
    </row>
    <row r="105" ht="12.75">
      <c r="A105" s="29" t="s">
        <v>717</v>
      </c>
    </row>
    <row r="106" ht="12.75">
      <c r="A106" s="29" t="s">
        <v>718</v>
      </c>
    </row>
    <row r="107" ht="12.75">
      <c r="A107" s="29" t="s">
        <v>719</v>
      </c>
    </row>
    <row r="108" ht="12.75">
      <c r="A108" s="29" t="s">
        <v>720</v>
      </c>
    </row>
    <row r="109" ht="12.75">
      <c r="A109" s="29" t="s">
        <v>721</v>
      </c>
    </row>
    <row r="110" ht="12.75">
      <c r="A110" s="29" t="s">
        <v>722</v>
      </c>
    </row>
    <row r="111" ht="12.75">
      <c r="A111" s="29" t="s">
        <v>723</v>
      </c>
    </row>
    <row r="112" ht="12.75">
      <c r="A112" s="29" t="s">
        <v>724</v>
      </c>
    </row>
    <row r="113" ht="12.75">
      <c r="A113" s="29" t="s">
        <v>725</v>
      </c>
    </row>
    <row r="114" ht="12.75">
      <c r="A114" s="29" t="s">
        <v>726</v>
      </c>
    </row>
    <row r="115" ht="12.75">
      <c r="A115" s="29" t="s">
        <v>727</v>
      </c>
    </row>
    <row r="116" ht="12.75">
      <c r="A116" s="29" t="s">
        <v>728</v>
      </c>
    </row>
    <row r="117" ht="12.75">
      <c r="A117" s="29" t="s">
        <v>729</v>
      </c>
    </row>
    <row r="118" ht="12.75">
      <c r="A118" s="29" t="s">
        <v>730</v>
      </c>
    </row>
    <row r="119" ht="12.75">
      <c r="A119" s="29" t="s">
        <v>731</v>
      </c>
    </row>
    <row r="120" ht="12.75">
      <c r="A120" s="29" t="s">
        <v>732</v>
      </c>
    </row>
    <row r="121" ht="12.75">
      <c r="A121" s="29" t="s">
        <v>733</v>
      </c>
    </row>
    <row r="122" ht="12.75">
      <c r="A122" s="29" t="s">
        <v>734</v>
      </c>
    </row>
    <row r="123" ht="12.75">
      <c r="A123" s="29" t="s">
        <v>735</v>
      </c>
    </row>
    <row r="124" ht="12.75">
      <c r="A124" s="29" t="s">
        <v>736</v>
      </c>
    </row>
    <row r="125" ht="12.75">
      <c r="A125" s="29" t="s">
        <v>737</v>
      </c>
    </row>
    <row r="126" ht="12.75">
      <c r="A126" s="29" t="s">
        <v>738</v>
      </c>
    </row>
    <row r="127" ht="12.75">
      <c r="A127" s="29" t="s">
        <v>739</v>
      </c>
    </row>
    <row r="128" ht="12.75">
      <c r="A128" s="29" t="s">
        <v>740</v>
      </c>
    </row>
    <row r="129" ht="12.75">
      <c r="A129" s="29" t="s">
        <v>741</v>
      </c>
    </row>
    <row r="130" ht="12.75">
      <c r="A130" s="29" t="s">
        <v>742</v>
      </c>
    </row>
    <row r="131" ht="12.75">
      <c r="A131" s="29" t="s">
        <v>743</v>
      </c>
    </row>
    <row r="132" ht="12.75">
      <c r="A132" s="29" t="s">
        <v>744</v>
      </c>
    </row>
    <row r="133" ht="12.75">
      <c r="A133" s="29" t="s">
        <v>745</v>
      </c>
    </row>
    <row r="134" ht="12.75">
      <c r="A134" s="29" t="s">
        <v>746</v>
      </c>
    </row>
    <row r="135" ht="12.75">
      <c r="A135" s="29" t="s">
        <v>747</v>
      </c>
    </row>
    <row r="136" ht="12.75">
      <c r="A136" s="29" t="s">
        <v>748</v>
      </c>
    </row>
    <row r="137" ht="12.75">
      <c r="A137" s="29" t="s">
        <v>749</v>
      </c>
    </row>
    <row r="138" ht="12.75">
      <c r="A138" s="29" t="s">
        <v>750</v>
      </c>
    </row>
    <row r="139" ht="12.75">
      <c r="A139" s="29" t="s">
        <v>751</v>
      </c>
    </row>
    <row r="140" ht="12.75">
      <c r="A140" s="29" t="s">
        <v>752</v>
      </c>
    </row>
    <row r="141" ht="12.75">
      <c r="A141" s="29" t="s">
        <v>753</v>
      </c>
    </row>
    <row r="142" ht="12.75">
      <c r="A142" s="29" t="s">
        <v>754</v>
      </c>
    </row>
  </sheetData>
  <sheetProtection/>
  <autoFilter ref="A2:G2"/>
  <mergeCells count="2">
    <mergeCell ref="E1:F1"/>
    <mergeCell ref="A1:B1"/>
  </mergeCells>
  <printOptions/>
  <pageMargins left="0.29" right="0.2" top="0.17" bottom="0.39" header="0.17" footer="0.16"/>
  <pageSetup horizontalDpi="600" verticalDpi="600" orientation="landscape" paperSize="8" scale="54" r:id="rId7"/>
  <headerFooter alignWithMargins="0">
    <oddFooter>&amp;L&amp;Z&amp;F&amp;R&amp;D
&amp;P</oddFooter>
  </headerFooter>
  <rowBreaks count="1" manualBreakCount="1">
    <brk id="102" max="255" man="1"/>
  </rowBreaks>
  <legacyDrawing r:id="rId6"/>
  <oleObjects>
    <oleObject progId="Word.Picture.8" shapeId="2145815" r:id="rId2"/>
    <oleObject progId="Word.Picture.8" shapeId="2145816" r:id="rId3"/>
    <oleObject progId="Word.Picture.8" shapeId="2145817" r:id="rId4"/>
    <oleObject progId="Word.Picture.8" shapeId="2145818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6384" width="9.140625" style="170" customWidth="1"/>
  </cols>
  <sheetData>
    <row r="1" ht="15">
      <c r="A1" s="170" t="s">
        <v>1351</v>
      </c>
    </row>
    <row r="2" ht="15">
      <c r="A2" s="170" t="s">
        <v>1352</v>
      </c>
    </row>
    <row r="3" ht="15">
      <c r="A3" s="170" t="s">
        <v>1353</v>
      </c>
    </row>
    <row r="4" ht="15">
      <c r="A4" s="170" t="s">
        <v>1354</v>
      </c>
    </row>
    <row r="5" ht="15">
      <c r="A5" s="171" t="s">
        <v>1355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bruno.scarafiz</cp:lastModifiedBy>
  <cp:lastPrinted>2012-01-02T13:37:04Z</cp:lastPrinted>
  <dcterms:created xsi:type="dcterms:W3CDTF">2008-03-04T18:05:46Z</dcterms:created>
  <dcterms:modified xsi:type="dcterms:W3CDTF">2012-06-19T17:04:20Z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