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7875" tabRatio="869" activeTab="0"/>
  </bookViews>
  <sheets>
    <sheet name="Contratos" sheetId="1" r:id="rId1"/>
    <sheet name="Informações Importantes" sheetId="2" r:id="rId2"/>
  </sheets>
  <definedNames>
    <definedName name="_xlnm._FilterDatabase" localSheetId="0" hidden="1">'Contratos'!$A$2:$R$108</definedName>
    <definedName name="_xlnm.Print_Area" localSheetId="0">'Contratos'!$A$1:$S$108</definedName>
    <definedName name="_xlnm.Print_Titles" localSheetId="0">'Contratos'!$1:$2</definedName>
  </definedNames>
  <calcPr fullCalcOnLoad="1"/>
</workbook>
</file>

<file path=xl/comments1.xml><?xml version="1.0" encoding="utf-8"?>
<comments xmlns="http://schemas.openxmlformats.org/spreadsheetml/2006/main">
  <authors>
    <author>UFABC</author>
  </authors>
  <commentList>
    <comment ref="B2" authorId="0">
      <text>
        <r>
          <rPr>
            <b/>
            <sz val="8"/>
            <rFont val="Tahoma"/>
            <family val="2"/>
          </rPr>
          <t>UFABC:</t>
        </r>
        <r>
          <rPr>
            <sz val="8"/>
            <rFont val="Tahoma"/>
            <family val="2"/>
          </rPr>
          <t xml:space="preserve">
Ano em que se efetivou a contratação.</t>
        </r>
      </text>
    </comment>
    <comment ref="A2" authorId="0">
      <text>
        <r>
          <rPr>
            <b/>
            <sz val="8"/>
            <rFont val="Tahoma"/>
            <family val="2"/>
          </rPr>
          <t>UFABC:</t>
        </r>
        <r>
          <rPr>
            <sz val="8"/>
            <rFont val="Tahoma"/>
            <family val="2"/>
          </rPr>
          <t xml:space="preserve">
Preencher somente se houver um número de Contrato ou Cláusulas anexas ou Contrato de Adesão.</t>
        </r>
      </text>
    </comment>
    <comment ref="C2" authorId="0">
      <text>
        <r>
          <rPr>
            <b/>
            <sz val="8"/>
            <rFont val="Tahoma"/>
            <family val="2"/>
          </rPr>
          <t xml:space="preserve">UFABC:
</t>
        </r>
        <r>
          <rPr>
            <sz val="8"/>
            <rFont val="Tahoma"/>
            <family val="2"/>
          </rPr>
          <t>Copiar o Resumo do Assunto na capa do processo.</t>
        </r>
        <r>
          <rPr>
            <sz val="8"/>
            <rFont val="Tahoma"/>
            <family val="2"/>
          </rPr>
          <t xml:space="preserve">
</t>
        </r>
      </text>
    </comment>
    <comment ref="F2" authorId="0">
      <text>
        <r>
          <rPr>
            <b/>
            <sz val="8"/>
            <rFont val="Tahoma"/>
            <family val="2"/>
          </rPr>
          <t>UFABC:</t>
        </r>
        <r>
          <rPr>
            <sz val="8"/>
            <rFont val="Tahoma"/>
            <family val="2"/>
          </rPr>
          <t xml:space="preserve">
Valor TOTAL do contrato.
</t>
        </r>
      </text>
    </comment>
    <comment ref="E2" authorId="0">
      <text>
        <r>
          <rPr>
            <b/>
            <sz val="8"/>
            <rFont val="Tahoma"/>
            <family val="2"/>
          </rPr>
          <t>UFABC:</t>
        </r>
        <r>
          <rPr>
            <sz val="8"/>
            <rFont val="Tahoma"/>
            <family val="2"/>
          </rPr>
          <t xml:space="preserve">
CNPJ da empresa contratada.</t>
        </r>
      </text>
    </comment>
    <comment ref="D2" authorId="0">
      <text>
        <r>
          <rPr>
            <b/>
            <sz val="8"/>
            <rFont val="Tahoma"/>
            <family val="2"/>
          </rPr>
          <t>UFABC:</t>
        </r>
        <r>
          <rPr>
            <sz val="8"/>
            <rFont val="Tahoma"/>
            <family val="2"/>
          </rPr>
          <t xml:space="preserve">
Razão social da empresa contratada.</t>
        </r>
      </text>
    </comment>
    <comment ref="G2" authorId="0">
      <text>
        <r>
          <rPr>
            <b/>
            <sz val="8"/>
            <rFont val="Tahoma"/>
            <family val="2"/>
          </rPr>
          <t>UFABC:</t>
        </r>
        <r>
          <rPr>
            <sz val="8"/>
            <rFont val="Tahoma"/>
            <family val="2"/>
          </rPr>
          <t xml:space="preserve">
Classificar com um destes tópicos:
* Serviço NÃO continuado
* Serviço continuado
* Material Suprimentos
* Material Patrimônio</t>
        </r>
      </text>
    </comment>
    <comment ref="L2" authorId="0">
      <text>
        <r>
          <rPr>
            <b/>
            <sz val="8"/>
            <rFont val="Tahoma"/>
            <family val="2"/>
          </rPr>
          <t>UFABC:</t>
        </r>
        <r>
          <rPr>
            <sz val="8"/>
            <rFont val="Tahoma"/>
            <family val="2"/>
          </rPr>
          <t xml:space="preserve">
Exemplo: 23006</t>
        </r>
      </text>
    </comment>
    <comment ref="M2" authorId="0">
      <text>
        <r>
          <rPr>
            <b/>
            <sz val="8"/>
            <rFont val="Tahoma"/>
            <family val="2"/>
          </rPr>
          <t>UFABC:</t>
        </r>
        <r>
          <rPr>
            <sz val="8"/>
            <rFont val="Tahoma"/>
            <family val="2"/>
          </rPr>
          <t xml:space="preserve">
Exemplo: 000886</t>
        </r>
      </text>
    </comment>
    <comment ref="N2" authorId="0">
      <text>
        <r>
          <rPr>
            <b/>
            <sz val="8"/>
            <rFont val="Tahoma"/>
            <family val="2"/>
          </rPr>
          <t>UFABC:</t>
        </r>
        <r>
          <rPr>
            <sz val="8"/>
            <rFont val="Tahoma"/>
            <family val="2"/>
          </rPr>
          <t xml:space="preserve">
Exemplo: 2010</t>
        </r>
      </text>
    </comment>
    <comment ref="O2" authorId="0">
      <text>
        <r>
          <rPr>
            <b/>
            <sz val="8"/>
            <rFont val="Tahoma"/>
            <family val="2"/>
          </rPr>
          <t>UFABC:</t>
        </r>
        <r>
          <rPr>
            <sz val="8"/>
            <rFont val="Tahoma"/>
            <family val="2"/>
          </rPr>
          <t xml:space="preserve">
Exemplo: 62</t>
        </r>
      </text>
    </comment>
    <comment ref="Q2" authorId="0">
      <text>
        <r>
          <rPr>
            <b/>
            <sz val="8"/>
            <rFont val="Tahoma"/>
            <family val="2"/>
          </rPr>
          <t>UFABC:</t>
        </r>
        <r>
          <rPr>
            <sz val="8"/>
            <rFont val="Tahoma"/>
            <family val="2"/>
          </rPr>
          <t xml:space="preserve">
Verificar no Edital ou documento equivalente qual o número do Pregão ou Dispensa ou Inexigibilidade ou Concorrência.</t>
        </r>
      </text>
    </comment>
    <comment ref="P2" authorId="0">
      <text>
        <r>
          <rPr>
            <b/>
            <sz val="8"/>
            <rFont val="Tahoma"/>
            <family val="2"/>
          </rPr>
          <t xml:space="preserve">UFABC:
</t>
        </r>
        <r>
          <rPr>
            <sz val="8"/>
            <rFont val="Tahoma"/>
            <family val="2"/>
          </rPr>
          <t xml:space="preserve">Verificar no Edital ou documento equivalente se trata-se de Pregão ou Dispensa ou Inexigibilidade ou Concorrência.
</t>
        </r>
      </text>
    </comment>
    <comment ref="R2" authorId="0">
      <text>
        <r>
          <rPr>
            <b/>
            <sz val="8"/>
            <rFont val="Tahoma"/>
            <family val="2"/>
          </rPr>
          <t>UFABC:</t>
        </r>
        <r>
          <rPr>
            <sz val="8"/>
            <rFont val="Tahoma"/>
            <family val="2"/>
          </rPr>
          <t xml:space="preserve">
Data em que o extrato foi publicado no DOU.</t>
        </r>
      </text>
    </comment>
    <comment ref="S2" authorId="0">
      <text>
        <r>
          <rPr>
            <b/>
            <sz val="8"/>
            <rFont val="Tahoma"/>
            <family val="2"/>
          </rPr>
          <t>UFABC:</t>
        </r>
        <r>
          <rPr>
            <sz val="8"/>
            <rFont val="Tahoma"/>
            <family val="2"/>
          </rPr>
          <t xml:space="preserve">
Data em que o extrato foi publicado no DOU.</t>
        </r>
      </text>
    </comment>
  </commentList>
</comments>
</file>

<file path=xl/sharedStrings.xml><?xml version="1.0" encoding="utf-8"?>
<sst xmlns="http://schemas.openxmlformats.org/spreadsheetml/2006/main" count="994" uniqueCount="456">
  <si>
    <t>Fornecedor</t>
  </si>
  <si>
    <t>C.N.P.J.</t>
  </si>
  <si>
    <t>Modalidade</t>
  </si>
  <si>
    <t>Número</t>
  </si>
  <si>
    <t>Nº</t>
  </si>
  <si>
    <t>Ano</t>
  </si>
  <si>
    <t>Valor Global</t>
  </si>
  <si>
    <t>De:</t>
  </si>
  <si>
    <t>Até:</t>
  </si>
  <si>
    <t>Situação</t>
  </si>
  <si>
    <t>Data Atual</t>
  </si>
  <si>
    <t>Material/Serviço</t>
  </si>
  <si>
    <t>Pregão</t>
  </si>
  <si>
    <t>62</t>
  </si>
  <si>
    <t>21</t>
  </si>
  <si>
    <t>Material</t>
  </si>
  <si>
    <t xml:space="preserve">Material </t>
  </si>
  <si>
    <t>PA Campo 4</t>
  </si>
  <si>
    <t>PA Campo 3</t>
  </si>
  <si>
    <t>PA Campo 2</t>
  </si>
  <si>
    <t>PA Campo 1</t>
  </si>
  <si>
    <t>PROCESSO ADMINISTRATIVO</t>
  </si>
  <si>
    <t>CONTRATO</t>
  </si>
  <si>
    <t>PERÍODO DE VIGÊNCIA</t>
  </si>
  <si>
    <t>LICITAÇÃO</t>
  </si>
  <si>
    <t>40</t>
  </si>
  <si>
    <t>Contratação de empresa para fornecimento de gás.</t>
  </si>
  <si>
    <t>Aquisição de carimbos.</t>
  </si>
  <si>
    <t>Aquisição e instalação de estruturas porta-paletes.</t>
  </si>
  <si>
    <t>2011</t>
  </si>
  <si>
    <t>Catedral Carimbos &amp; Editora Ltda - ME</t>
  </si>
  <si>
    <t>44.026.987/0001-99</t>
  </si>
  <si>
    <t>224/2010</t>
  </si>
  <si>
    <t>Indústria e Comércio de Móveis Nação Ltda.</t>
  </si>
  <si>
    <t>10.841.510/0001-45</t>
  </si>
  <si>
    <t>225/2010</t>
  </si>
  <si>
    <t>Consigaz - Distribuidora de Gás Ltda</t>
  </si>
  <si>
    <t>01.597.589/0002-09</t>
  </si>
  <si>
    <t>226/2010</t>
  </si>
  <si>
    <t>77</t>
  </si>
  <si>
    <t>Aquisição de material para Pós Graduação em nanociências e materiais avançados</t>
  </si>
  <si>
    <t>177/2010</t>
  </si>
  <si>
    <t>OREGON LABWARE INDUSTRIA IMPORTACAO E EXPORTACAO DE PRO</t>
  </si>
  <si>
    <t>LABIMPEX INDUSTRIA E COMERCIO DE PRODUTOS PARA LABORATO</t>
  </si>
  <si>
    <t>CLINICAL MED NOVO MILENIO MATERIAL HOSPITALAR LTDA</t>
  </si>
  <si>
    <t>COMERCIAL MARVENCRALL´S LTDA - ME</t>
  </si>
  <si>
    <t>CRQ - PRODUTOS QUIMICOS LTDA - EPP</t>
  </si>
  <si>
    <t>SIGMA-ALDRICH BRASIL LTDA</t>
  </si>
  <si>
    <t>07.247.883/0001-88</t>
  </si>
  <si>
    <t>07.707.757/0001-69</t>
  </si>
  <si>
    <t>08.587.102/0001-67</t>
  </si>
  <si>
    <t>11.616.394/0001-23</t>
  </si>
  <si>
    <t>11.984.532/0001-27</t>
  </si>
  <si>
    <t>68.337.658/0001-27</t>
  </si>
  <si>
    <t>11</t>
  </si>
  <si>
    <t>74</t>
  </si>
  <si>
    <t>31</t>
  </si>
  <si>
    <t>26</t>
  </si>
  <si>
    <t>90</t>
  </si>
  <si>
    <t>10</t>
  </si>
  <si>
    <t>Contratação de serviços de chaveiro 2011.</t>
  </si>
  <si>
    <t>CHAVAO CARIMBOS E CHAVES LTDA ME</t>
  </si>
  <si>
    <t>56.912.223/0001-80</t>
  </si>
  <si>
    <t>87</t>
  </si>
  <si>
    <t>05/2011</t>
  </si>
  <si>
    <t>73</t>
  </si>
  <si>
    <t>30</t>
  </si>
  <si>
    <t>Contratação de empresa especializada nos serviços de copeiragem.</t>
  </si>
  <si>
    <t>WORK SLIM SERVICE LTDA - ME</t>
  </si>
  <si>
    <t xml:space="preserve">
11.910.349/0001-87</t>
  </si>
  <si>
    <t>71</t>
  </si>
  <si>
    <t>06/2011</t>
  </si>
  <si>
    <t>Aquisição de material de consumo para realização de experimentos da Pós-Graduação em Biossistemas.</t>
  </si>
  <si>
    <t>CODETECH COMÉRCIO DE PRODUTOS E SERVIÇOS PARA LABORATÓRIO LTDA – EPP</t>
  </si>
  <si>
    <t>08.875.919/0001-30</t>
  </si>
  <si>
    <t>91</t>
  </si>
  <si>
    <t>176/2010</t>
  </si>
  <si>
    <t>98</t>
  </si>
  <si>
    <t>32</t>
  </si>
  <si>
    <t>Contratação de Serviço de Mailing</t>
  </si>
  <si>
    <t xml:space="preserve">OBJETIVA SERVICOS TERCEIRIZADOS LTDA - ME </t>
  </si>
  <si>
    <t>10.874.523/0001-10</t>
  </si>
  <si>
    <t>Prestação de serviços terceirizados de condução de veículos automotores de pequeno e médio porte e de cargas em geral (motorista misto), para condução dos veículos da frota oficial de propriedade da Fundação Universidade Federal do ABC – UFABC.</t>
  </si>
  <si>
    <t>55</t>
  </si>
  <si>
    <t>213/2010</t>
  </si>
  <si>
    <t xml:space="preserve">Serviço </t>
  </si>
  <si>
    <t>42/2011</t>
  </si>
  <si>
    <t>92</t>
  </si>
  <si>
    <t xml:space="preserve">CENTRO AUTOMOTIVO GAMA LTDA ME </t>
  </si>
  <si>
    <t>01.537.699/0001-96</t>
  </si>
  <si>
    <t>Prestação de serviços técnicos especializados de manutenção preventiva e corretiva de veículos, com fornecimento de componentes e peças, na frota oficial, em uso ou em trânsito, para atender a frota de veículos da FUNDAÇÃO UNIVERSIDADE FEDERAL DO ABC – UFABC.</t>
  </si>
  <si>
    <t>34</t>
  </si>
  <si>
    <t>08/2011</t>
  </si>
  <si>
    <t>Prestação de serviços, pela Imprensa Nacional, de publicação no Diário Oficial da União, inclusive em suplemento, de atos oficiais e demais matérias de interesse da UFABC</t>
  </si>
  <si>
    <t>IMPRENSA NACIONAL</t>
  </si>
  <si>
    <t>04.196.645/0001-00</t>
  </si>
  <si>
    <t>Serviço</t>
  </si>
  <si>
    <t>78</t>
  </si>
  <si>
    <t>Inexigibilidade</t>
  </si>
  <si>
    <t>01/2011</t>
  </si>
  <si>
    <t>02/2011</t>
  </si>
  <si>
    <t>63</t>
  </si>
  <si>
    <t>05.022.649/0001-27</t>
  </si>
  <si>
    <t>MULTIOFFICES COMÉRCIO DE IMPRESSORAS E SERVIÇOS LTDA</t>
  </si>
  <si>
    <t>Aquisição de cartões de identificação</t>
  </si>
  <si>
    <t xml:space="preserve">PROATIVA SERVICOS DE LIMPEZA E CONSERVACAO LTDA </t>
  </si>
  <si>
    <t>Prestação de serviços continuados de Limpeza, Asseio e Conservação Predial com fornecimento de toda a mão de obra, saneantes domissanitários, materiais, equipamentos e ferramentas necessários à execução dos serviços nas instalações da Fundação Universidade Federal do ABC – UFABC.</t>
  </si>
  <si>
    <t>06.214.438/0001-59</t>
  </si>
  <si>
    <t>Aquisição de óleo diesel B5 metropolitano para abastecer os geradores de energia dos Edifícios do Bloco A e B da UFABC, incluindo o transporte e fornecimento direto no local.</t>
  </si>
  <si>
    <t xml:space="preserve">AVANTTI COMBUSTÍVEIS LTDA </t>
  </si>
  <si>
    <t>07.793.634/0001-98</t>
  </si>
  <si>
    <t>Aquisição de mobiliário para laboratórios do Bloco Alfa</t>
  </si>
  <si>
    <t>INDUSTRIA BRASILEIRA DE MOVEIS LTDA</t>
  </si>
  <si>
    <t>JOSE BENEDITO DE MORAIS SUPRIMENTOS - ME</t>
  </si>
  <si>
    <t>54.858.055/0001-66</t>
  </si>
  <si>
    <t>07.437.835/0001-52</t>
  </si>
  <si>
    <t>17/2011</t>
  </si>
  <si>
    <t>96</t>
  </si>
  <si>
    <t>11/2011</t>
  </si>
  <si>
    <t>Contratação de pessoa jurídica, especializada na prestação dos serviços especializados e contínuos  em prevenção de combate a incêndios por meio da Brigada de Bombeiro Profissional Civil, nas dependências dos Campi da UFABC, com o fornecimento de toda a mão-de-obra, materiais e acessórios necessários.</t>
  </si>
  <si>
    <t>FALACIO &amp; SOUZA TERCEIRIZAÇÃO DE SERVIÇOS LTDA</t>
  </si>
  <si>
    <t>96.443.890/0001-85</t>
  </si>
  <si>
    <t>13/2011</t>
  </si>
  <si>
    <t>Contrataçao de empresa especializada para prestação de serviço de transporte de pessoal de forma eventual com fornecimento de ônibus e microônibus e van</t>
  </si>
  <si>
    <t>Contratação de serviços de desinsetização e desratização</t>
  </si>
  <si>
    <t>125/2011</t>
  </si>
  <si>
    <t>VIAÇÃO SANTO IGNÁCIO LTDA</t>
  </si>
  <si>
    <t>59.126.045/0001-50</t>
  </si>
  <si>
    <t>89</t>
  </si>
  <si>
    <t>14/2011</t>
  </si>
  <si>
    <t>145/2011</t>
  </si>
  <si>
    <t>43/2011</t>
  </si>
  <si>
    <t>45/2011</t>
  </si>
  <si>
    <t>RM CONTROLE DE PRAGAS LTDA</t>
  </si>
  <si>
    <t>06.303.712/0001-66</t>
  </si>
  <si>
    <t>19/2011</t>
  </si>
  <si>
    <t>AAKER SOLUTIONS COMERCIO E MANUTENCAO DE INSTRUMENTOS</t>
  </si>
  <si>
    <t>06.022.999/0001-56</t>
  </si>
  <si>
    <t>144/2011</t>
  </si>
  <si>
    <t>57</t>
  </si>
  <si>
    <t>Contratação de Serviço de Lavagem de Veículos</t>
  </si>
  <si>
    <t xml:space="preserve">M.I.L. ESTACIONAMENTO E RENOVADORA DE AUTOS </t>
  </si>
  <si>
    <t>12.638.795/0001-47</t>
  </si>
  <si>
    <t>Dispensa Licitação</t>
  </si>
  <si>
    <t>64</t>
  </si>
  <si>
    <t>Aquisição de Material de Consumo: Baterias para No-Break powerware</t>
  </si>
  <si>
    <t>RASTEC COMÉRCIO E SERVIÇOS DE EQUIPAMENTOS</t>
  </si>
  <si>
    <t>09.530.978/0001-30</t>
  </si>
  <si>
    <t>61</t>
  </si>
  <si>
    <t>25/2011</t>
  </si>
  <si>
    <t>Maxetron Serviços, Informações e Representações Ltda</t>
  </si>
  <si>
    <t>66.052.242/0001-37</t>
  </si>
  <si>
    <t>51</t>
  </si>
  <si>
    <t>29/2011</t>
  </si>
  <si>
    <t>183/2011</t>
  </si>
  <si>
    <t>53</t>
  </si>
  <si>
    <t>185/2011</t>
  </si>
  <si>
    <t>Contratação de pessoa jurídica especializada em serviços pertinentes ao agenciamento de transporte internacional de carga aérea e/ou marítima importada pela UFABC.</t>
  </si>
  <si>
    <t xml:space="preserve">Lexco Logística e Comércio Exterior Ltda </t>
  </si>
  <si>
    <t>01.853.805/0001-40</t>
  </si>
  <si>
    <t>18/2011</t>
  </si>
  <si>
    <t>187/2011</t>
  </si>
  <si>
    <t>188/2011</t>
  </si>
  <si>
    <t>95</t>
  </si>
  <si>
    <t>99</t>
  </si>
  <si>
    <t>16</t>
  </si>
  <si>
    <t>Contratação de pessoa jurídica especializada na prestação dos serviços em Treinamento para Formação da Brigada de Combate a Incêndio, para os servidores dos Campi da UFABC.</t>
  </si>
  <si>
    <t>Brasil Scuba Center Cursos e Equipamentos de Mergulho Ltda - ME</t>
  </si>
  <si>
    <t>09.108.842/0001-36</t>
  </si>
  <si>
    <t>12</t>
  </si>
  <si>
    <t>27/2011</t>
  </si>
  <si>
    <t>12/2011</t>
  </si>
  <si>
    <t xml:space="preserve">COPSEG SEGURANCA E VIGILANCIA LTDA </t>
  </si>
  <si>
    <t>Contratação de pessoa jurídica especializada na prestação dos serviços contínuos de recepção, nas dependências dos Campi da Fundação Universidade Federal do ABC - UFABC, com o fornecimento de toda mão-de-obra.</t>
  </si>
  <si>
    <t>Ciscco Comércio, Intermediações, Serviços, Cooperação e Construções Ltda - EPP.</t>
  </si>
  <si>
    <t>10.848.186/0001-97</t>
  </si>
  <si>
    <t>26/2011</t>
  </si>
  <si>
    <t>Serviço Continuado</t>
  </si>
  <si>
    <t>MORIAH EMPREENDIMENTOS LTDA - EPP</t>
  </si>
  <si>
    <t>07.781.620/0001-54</t>
  </si>
  <si>
    <t>45</t>
  </si>
  <si>
    <t xml:space="preserve">Aquisição de Acessório do Rack APC AR 3100 303 Data Centers </t>
  </si>
  <si>
    <t>Efficiente Atacadista Ltda</t>
  </si>
  <si>
    <t>03.339.994/0001-63</t>
  </si>
  <si>
    <t>37/2011</t>
  </si>
  <si>
    <t>52</t>
  </si>
  <si>
    <t>33/2011</t>
  </si>
  <si>
    <t>Contrato de Pessoa Jurídica Especializada na Prestação de Serviços de Fotografia.</t>
  </si>
  <si>
    <t>Vistarte Marketing e Publicidade Ltda</t>
  </si>
  <si>
    <t>10.854.355/0001-00</t>
  </si>
  <si>
    <t>38/2011</t>
  </si>
  <si>
    <t>Contratação de empresa para locação de palco.</t>
  </si>
  <si>
    <t>00</t>
  </si>
  <si>
    <t>Logos do Brasil Estruturas e Eventos Ltda.</t>
  </si>
  <si>
    <t>10.347.077/0001-96</t>
  </si>
  <si>
    <t>Dispensa 
Licitação</t>
  </si>
  <si>
    <t>72</t>
  </si>
  <si>
    <t>09</t>
  </si>
  <si>
    <t>83</t>
  </si>
  <si>
    <t>Contratação de empresa para realização de exames periódicos para os servidores da UFABC</t>
  </si>
  <si>
    <t>OMNI-CCNI Medicina Diagnóstica</t>
  </si>
  <si>
    <t>59.485.920/0003-51</t>
  </si>
  <si>
    <t>Central de Laser Ocular</t>
  </si>
  <si>
    <t>01.698.575/0001-92</t>
  </si>
  <si>
    <t>R$8.200,00</t>
  </si>
  <si>
    <t>R$26.233,40</t>
  </si>
  <si>
    <t>Contratação de transporte rodoviário para cargas importadas</t>
  </si>
  <si>
    <t>R.V CONSULT TRANSPORTES E LOGISTICA LTDA</t>
  </si>
  <si>
    <t>05.366.444/0001-69</t>
  </si>
  <si>
    <t>47/2011</t>
  </si>
  <si>
    <t>68</t>
  </si>
  <si>
    <t>03.038.653/0001-58</t>
  </si>
  <si>
    <t>Manutenção e Recarga de Extintores e Teste Hidrostático em Mangueira de Incêndio</t>
  </si>
  <si>
    <t>Araruna Comércio e Serviços para Equipamentos Ltda</t>
  </si>
  <si>
    <t>12.584.928/0001-40</t>
  </si>
  <si>
    <t>Contratação de empresa especializada para prestação dos serviços de vigilância patrimonial para os Campi da UFABC.</t>
  </si>
  <si>
    <t>41</t>
  </si>
  <si>
    <t>01</t>
  </si>
  <si>
    <t>18</t>
  </si>
  <si>
    <t>49</t>
  </si>
  <si>
    <t>15</t>
  </si>
  <si>
    <t>Aquisição de Serviços de Telefonia Móvel para a UFABC</t>
  </si>
  <si>
    <t>Claro S.A.</t>
  </si>
  <si>
    <t>40.432.544/0001-47</t>
  </si>
  <si>
    <t>53/2011</t>
  </si>
  <si>
    <t>Geris Engenharia e Serviços Ltda</t>
  </si>
  <si>
    <t>69.102.457/0001-03</t>
  </si>
  <si>
    <t>62/2011</t>
  </si>
  <si>
    <t>25</t>
  </si>
  <si>
    <t>Contratação de empresa especializada para prestação de serviços de manutenção preventiva e corretiva no sistema central de ar condicionado e nos condicionadores de ar tipo splits e "janela" do bloco A e da unidade Sigma.</t>
  </si>
  <si>
    <t>Thermon Ar Condicionado Ltda</t>
  </si>
  <si>
    <t>62.082.821/0001-71</t>
  </si>
  <si>
    <t>66/2011</t>
  </si>
  <si>
    <t>Fornecimento e entrega parcelada de gases diversos em cilindros de 8-10 metros cúbicos para garantir o abastecimento contínuo de gases para equipamentos da Central Experimental Multiusuário da UFABC.</t>
  </si>
  <si>
    <t>Air Liquide Brasil Ltda</t>
  </si>
  <si>
    <t>00.331.788/0001-19</t>
  </si>
  <si>
    <t>52/2011</t>
  </si>
  <si>
    <t>Write Martins Gases Industriais Ltda</t>
  </si>
  <si>
    <t>35.820.448/0001-36</t>
  </si>
  <si>
    <t>Contratação de empresa especializada no ramo de engenharia para prestação de serviços contínuos de manutenção preventiva, corretiva e preditiva</t>
  </si>
  <si>
    <t>93</t>
  </si>
  <si>
    <t>54</t>
  </si>
  <si>
    <t>28</t>
  </si>
  <si>
    <t>04</t>
  </si>
  <si>
    <t>Contratação de serviço de engenharia: Confecção de projeto de áudio-visual, iluminação, sonorização e acústica das salas de seminário e conselho.</t>
  </si>
  <si>
    <t>DHP Informática Ltda.</t>
  </si>
  <si>
    <t>68.034.032/0001-41</t>
  </si>
  <si>
    <t xml:space="preserve">Dispensa </t>
  </si>
  <si>
    <t>92/2011</t>
  </si>
  <si>
    <t>Contratação de serviço de manutenção corretiva para o sistema de detecção e alarme do Bloco B.</t>
  </si>
  <si>
    <t>Conaut Controles Automáticos Ltda.</t>
  </si>
  <si>
    <t>60.659.166/0001-46</t>
  </si>
  <si>
    <t>Dispensa</t>
  </si>
  <si>
    <t>89/2011</t>
  </si>
  <si>
    <t>Aquisição de materiais permanentes para o curso de engenharia de instrumentação, automação e robótica (I.A.R)</t>
  </si>
  <si>
    <t>42</t>
  </si>
  <si>
    <t>Pagamento de seguro-viagem para professores/tutores que são colaboradores eventuais para viagens aos polos contemplados pelo ensino à distância (EAD) da UFABC.</t>
  </si>
  <si>
    <t>Federal Vida e Previdência S/A</t>
  </si>
  <si>
    <t>05.509.289/0001-92</t>
  </si>
  <si>
    <t>88/2011</t>
  </si>
  <si>
    <t>33</t>
  </si>
  <si>
    <t>Contratação de Pessoa Jurídica Especializada na Prestação de Serviços Gráficos em Impressão digital, monocromáticos e policromáticos, incluindo o acabamento, papel e tudo material de suprimento.</t>
  </si>
  <si>
    <t>Roqueseller Gráfica e Editora Ltda</t>
  </si>
  <si>
    <t>06.266.567/0001-90</t>
  </si>
  <si>
    <t>100/2011</t>
  </si>
  <si>
    <t>Contratação de Empresa Prestadora de Serviço Telefônico fixo comutado</t>
  </si>
  <si>
    <t>Intelig Telecomunicações Ltda</t>
  </si>
  <si>
    <t>02.421.421/0001-11</t>
  </si>
  <si>
    <t>Telecomunicações de São Paulo</t>
  </si>
  <si>
    <t>02.558.157/0001-62</t>
  </si>
  <si>
    <t>101/2011</t>
  </si>
  <si>
    <t>Contratação de pessoa jurídica especializada para realização de inventário patrimonial da UFABC.</t>
  </si>
  <si>
    <t>Marcelo Fernandes Carmo - ME</t>
  </si>
  <si>
    <t>11.908.707/0001-17</t>
  </si>
  <si>
    <t>094/2011</t>
  </si>
  <si>
    <t>Contratação de empresa especializada na prestação dos serviços de elaboração, desenvolvimento, emissão e implementação do prgrama de prevenção de riscos ambientais - PPRA.</t>
  </si>
  <si>
    <t>Paulo Manuel da Silva - Engenharia</t>
  </si>
  <si>
    <t>06.122.262/0001-05</t>
  </si>
  <si>
    <t>105/2011</t>
  </si>
  <si>
    <t>Contratação de empresa para Clipping das matérias veículadas na Imprensa sobre a UFABC.</t>
  </si>
  <si>
    <t>Indobel Assinatura, Leitura e Publicações Ltda – ME</t>
  </si>
  <si>
    <t>07.752.673/0001-47</t>
  </si>
  <si>
    <t>096/2011</t>
  </si>
  <si>
    <t>Aquisição de galpão em estrutura metálica.</t>
  </si>
  <si>
    <t>Edifast Engenharia Ltda</t>
  </si>
  <si>
    <t>06.696.028/0001-91</t>
  </si>
  <si>
    <t>139/2011</t>
  </si>
  <si>
    <t>Joel José Teixeira Serviços Contábeis Ltda</t>
  </si>
  <si>
    <t>121/2011</t>
  </si>
  <si>
    <t>RESCINDIDO</t>
  </si>
  <si>
    <t>46 Livros Ltda</t>
  </si>
  <si>
    <t>12.862.259/0001-20</t>
  </si>
  <si>
    <t>11.968.648/0001-72</t>
  </si>
  <si>
    <t>136/2011</t>
  </si>
  <si>
    <t>Aquisição de livros estrangeiros Bacharelado em Ciências e Humanidades, Economia e Bacharelado e Licenciatura em Filosofia</t>
  </si>
  <si>
    <t>Livraria Canuto Ltda</t>
  </si>
  <si>
    <t>61.080.628/0001-39</t>
  </si>
  <si>
    <t>133/2011</t>
  </si>
  <si>
    <t>Aquisição de livros internacionais indicados pelos docentes do CECS</t>
  </si>
  <si>
    <t>SBS Special Book Service Livraria e Editora Ltda</t>
  </si>
  <si>
    <t>54.394.630/0001-17</t>
  </si>
  <si>
    <t>124/2011</t>
  </si>
  <si>
    <t>Aquisição de livros estrangeiros indicados pelos docentes do CCNH.</t>
  </si>
  <si>
    <t>132/2011</t>
  </si>
  <si>
    <t>Contratação de serviço de acesso ilimitado às normas técnicas brasileiras e mercosul pelo sistema Target Gedweb.</t>
  </si>
  <si>
    <t>Target Engenharia e Consultoria Ltda</t>
  </si>
  <si>
    <t>00.000.028/0001-29</t>
  </si>
  <si>
    <t>117/2011</t>
  </si>
  <si>
    <t xml:space="preserve">Prestação de serviços técnicos em engenharia consultiva de projetos e gerenciamento geral, apoio técnico, elaboração e fiscalização de projetos e obras para implantação e adequação do Campus Santo André da UFABC. </t>
  </si>
  <si>
    <t>Contratação de empresa especializada para a prestação de serviços de encadernação e reencadernação de 89 volumes de livros e/ou publicações técnicas da Biblioteca da UFABC.</t>
  </si>
  <si>
    <t>Licitação Comércio de Produtos de Informática Ltda</t>
  </si>
  <si>
    <t>00.367.971/0001-74</t>
  </si>
  <si>
    <t>116/2011</t>
  </si>
  <si>
    <t>Aquisição de livros nacionais indicados pelos docentes do CCNH.</t>
  </si>
  <si>
    <t>B. P. Comércio de Livros Ltda</t>
  </si>
  <si>
    <t>12.747.361/0001-85</t>
  </si>
  <si>
    <t>Aquisição de livros nacionais indicados pelos docentes do CECS.</t>
  </si>
  <si>
    <t>03</t>
  </si>
  <si>
    <t>Recarga de extintores</t>
  </si>
  <si>
    <t>Gilmara Pasqual dos Santos - ME</t>
  </si>
  <si>
    <t>07.324.838/0001-80</t>
  </si>
  <si>
    <t>162/2011</t>
  </si>
  <si>
    <t>Contratação de empresa de marcenaria para execução de balcões e mobiliário específico da sala dos conselhos</t>
  </si>
  <si>
    <t>LCC Móveis Ltda</t>
  </si>
  <si>
    <t>09.027.395/0001-90</t>
  </si>
  <si>
    <t>165/2011</t>
  </si>
  <si>
    <t>Contratação de empresa para prestação de serviços preliminares, projetos básicos e executivos, além da aprovação dos projetos nos órgãos públicos competentes, com a obrigação da transferência dos direitos Autorais Patrimoniais a eles relativos necessários a implantação do Bloco Anexo do Câmpus Santo André da UFABC.</t>
  </si>
  <si>
    <t>NBC Arquitetura e Construções Ltda</t>
  </si>
  <si>
    <t>80.336.985/0001-60</t>
  </si>
  <si>
    <t>Concorrência</t>
  </si>
  <si>
    <t>001/2011</t>
  </si>
  <si>
    <t>Contratação de empresa especializada na prestação de serviços de "Enlace de dados dedicado ponto-a-ponto".</t>
  </si>
  <si>
    <t>01.497.808/0001-99</t>
  </si>
  <si>
    <t>151/2011</t>
  </si>
  <si>
    <t>Aquisição de material permanente para atender às disciplinas do curso de bacharelado em química.</t>
  </si>
  <si>
    <t>Sinc do Brasil Instrumentação Científica Ltda</t>
  </si>
  <si>
    <t>55.285.365/0001-00</t>
  </si>
  <si>
    <t>Aquisição de livros internacionais em atendimento às requisições feitas pelos docentes do CMCC.</t>
  </si>
  <si>
    <t>172/2011</t>
  </si>
  <si>
    <t xml:space="preserve">Aquisição de materiais permanentes para o curso de engenharia </t>
  </si>
  <si>
    <t>10.284.501/0001-09</t>
  </si>
  <si>
    <t>160/2011</t>
  </si>
  <si>
    <t>Aquisição de materiais permanentes para o curso de Engenharia Ambiental e Urbana - CECS</t>
  </si>
  <si>
    <t>Bunker Comercial Ltda</t>
  </si>
  <si>
    <t>03.213.418/0001-75</t>
  </si>
  <si>
    <t>Linecontrol Comércio Importação e Exportação Ltda</t>
  </si>
  <si>
    <t>04.196.357/0001-48</t>
  </si>
  <si>
    <t>Boog Comércio e Importação Ltda</t>
  </si>
  <si>
    <t>10.519.805/0001-08</t>
  </si>
  <si>
    <t xml:space="preserve">L. A. Zanforlim Comércio e Manutenção em Máquinas - ME </t>
  </si>
  <si>
    <t>11.287.544/0001-00</t>
  </si>
  <si>
    <t xml:space="preserve">Pregão </t>
  </si>
  <si>
    <t>148/2011</t>
  </si>
  <si>
    <t xml:space="preserve">Industrial Mão de Obra Temporária Ltda. </t>
  </si>
  <si>
    <t xml:space="preserve">04.803.840/0001-43 </t>
  </si>
  <si>
    <t>Prestação de serviços de zeladoria e ajudantes gerais.</t>
  </si>
  <si>
    <t>Aquisição de livros nacionais: Bacharelado em Ciências e Humanidades, Economia e Bacharelado e Licenciatura em Filosofia.</t>
  </si>
  <si>
    <t>Provisão JC Comércio de Eletro-Elerônicos Ltda - EPP</t>
  </si>
  <si>
    <t>Aquisição de jogos para atender às disciplinas do curso de licenciatura em Biologia.</t>
  </si>
  <si>
    <t>Centro de Estudos da Sexualidade Humana do Instituto Kaplan</t>
  </si>
  <si>
    <t>69.103.588/0001-05</t>
  </si>
  <si>
    <t>Aquisição de software de macrosimulação e microsimulação: Curso de Engenharia Ambiental e Urbana.</t>
  </si>
  <si>
    <t>Tectran - Técnicos em Transporte Ltda.</t>
  </si>
  <si>
    <t>38.659.280/0001-17</t>
  </si>
  <si>
    <t>135/2011</t>
  </si>
  <si>
    <t>190/2011</t>
  </si>
  <si>
    <t>Aquisição de materiais permanentes para o curso de /Engenharia de Instrumentação, Automação e Robótica (I.A.R.).</t>
  </si>
  <si>
    <t>Festo Brasil Ltda</t>
  </si>
  <si>
    <t>57.582.793/0001-11</t>
  </si>
  <si>
    <t>171/2011</t>
  </si>
  <si>
    <t>Aquisição de equipamentos didáticos para o curso de Engenharia Aeroespacial da UFABC.</t>
  </si>
  <si>
    <t>Nova Didacta Comércio de Equipamentos Industriais e Didáticos Ltda</t>
  </si>
  <si>
    <t>01.419.751/0001-00</t>
  </si>
  <si>
    <t>Robocore Tecnologia e Empreendimentos Empresariais Ltda</t>
  </si>
  <si>
    <t>10.383.409/0001-98</t>
  </si>
  <si>
    <t>Aquisição de Materiais Permanentes para o Curso de Engenharia de Energia - CECS</t>
  </si>
  <si>
    <t>De Lorenzo do Brasil Ltda</t>
  </si>
  <si>
    <t>01.403.192/0001-40</t>
  </si>
  <si>
    <t>167/2011</t>
  </si>
  <si>
    <t>Active Engenharia Ltda</t>
  </si>
  <si>
    <t>68.287.143/0001-60</t>
  </si>
  <si>
    <t>118/2011</t>
  </si>
  <si>
    <t>Physik Indústria e Comércio Ltda.</t>
  </si>
  <si>
    <t>12.639.169/0001-75</t>
  </si>
  <si>
    <t>Aquisição de material permanente para o Laboratório L501 - Bloco a - Biomateriais e Dispositivos Biomédicos - Engenharia Biomédica.</t>
  </si>
  <si>
    <t>LLM MONTEIRO ME</t>
  </si>
  <si>
    <t>MONICA VALERIA DA SILVA FREITAS - EQUIPAMENTOS HOSPITAL</t>
  </si>
  <si>
    <t>SOLAB CIENTIFICA EQUIPAMENTOS PARA LABORATÓRIOS LTDA EPP</t>
  </si>
  <si>
    <t>CARL ZEISS DO BRASIL LTDA</t>
  </si>
  <si>
    <t>INDÚSTRIA E COMÉRCIO ELETRO ELETRONICA GEHAKA LTDA</t>
  </si>
  <si>
    <t>J.F. EQUIPAMENTOS CIENTÍFICOS LTDA</t>
  </si>
  <si>
    <t>Aquisição de material permanente para o curso de Engenharia Biomédica.</t>
  </si>
  <si>
    <t>REM Indústria e Comércio Ltda</t>
  </si>
  <si>
    <t>47.334.701/0001-20</t>
  </si>
  <si>
    <t>Construtora Hudson Ltda</t>
  </si>
  <si>
    <t>57.133.456/0001-47</t>
  </si>
  <si>
    <t>03/2011</t>
  </si>
  <si>
    <t>Contratação de empresa de engenharia para a construção da Fase II de Implantação do Campus São Bernardo do Campo - Blocos Alfa II e Zeta.</t>
  </si>
  <si>
    <t>Aquisição de material permanente para atender às disciplinas do curso de bacharelado em fisica.</t>
  </si>
  <si>
    <t>DIGISOUL COMERCIAL IMPORTADORA LTDA</t>
  </si>
  <si>
    <t>12.578.744/0001-77</t>
  </si>
  <si>
    <t>Mateiral</t>
  </si>
  <si>
    <t>193/2011</t>
  </si>
  <si>
    <t>11.122.093/0001-43</t>
  </si>
  <si>
    <t>11.152.442/0001-70</t>
  </si>
  <si>
    <t>11.232.743/0001-03</t>
  </si>
  <si>
    <t>33.131.079/0001-49</t>
  </si>
  <si>
    <t>60.637.667/0001-21</t>
  </si>
  <si>
    <t>65.443.939/0001-76</t>
  </si>
  <si>
    <t>212/2011</t>
  </si>
  <si>
    <t>Contratação de empresa especializada de construção civil para execução das obras das áreas externas do Câmpus Santo André compreendendo laje de interigação dos Blocos, sistema de drenagem, reservatórios, paisagismo e urbanização.</t>
  </si>
  <si>
    <t>Serviço / Obra</t>
  </si>
  <si>
    <t>Panambra Técnica Importação e Exportação Ltda</t>
  </si>
  <si>
    <t>Aquisição de materiais para o curso de engenharia de energia.</t>
  </si>
  <si>
    <t>61.380.473/0001-56</t>
  </si>
  <si>
    <t>203/2011</t>
  </si>
  <si>
    <t>Contratação de empresa especializada no fornecimento e instalação de material permanente destinado ao Restaurante Universitário da UFABC - Bloco Gama.</t>
  </si>
  <si>
    <t>Solução Inox Comércio, Manutenção e Locação de Equipamentos Industriais Ltda</t>
  </si>
  <si>
    <t>06.137.445/0001-02</t>
  </si>
  <si>
    <t>206/2011</t>
  </si>
  <si>
    <t>Tornar Usinagem, Comércio e Manutenção Industrial Ltda - ME</t>
  </si>
  <si>
    <t>08.035.307/0001-30</t>
  </si>
  <si>
    <t>Teck Shock Comércio de Equipamentos Eletrônicos Ltda</t>
  </si>
  <si>
    <t>08.307.727/0001-28</t>
  </si>
  <si>
    <t>J Deb Comércio Serviços e Locações em Geral Ltda - EPP</t>
  </si>
  <si>
    <t>10.777.579/0001-57</t>
  </si>
  <si>
    <t>Inoxcook Comercial Ltda - ME</t>
  </si>
  <si>
    <t>11.360.157/0001-44</t>
  </si>
  <si>
    <t>Equipomaq Comércio de Equipamentos Industriais e Serviços Ltda - ME</t>
  </si>
  <si>
    <t>11.602.681/0001-84</t>
  </si>
  <si>
    <t>Inovart - Comércio de Equipamentos Ltda</t>
  </si>
  <si>
    <t>12.308.936/0001-63</t>
  </si>
  <si>
    <t>Engepom Equipamentos para Refrigeração Ltda - EPP</t>
  </si>
  <si>
    <t>39.542.220/0001-82</t>
  </si>
  <si>
    <t>Contratação de empresa especializada de construção civil para execução das obras do Campus Santo André: Bloco C, Bloco E, Bloco F e Área Externa.</t>
  </si>
  <si>
    <t>Projeção Engenharia Paulista de Obras Ltda.</t>
  </si>
  <si>
    <t>00.502.167/0001-50</t>
  </si>
  <si>
    <t>04/2011</t>
  </si>
  <si>
    <t>ABC Net Telecomunicações e Tecnologia Ltda</t>
  </si>
  <si>
    <t>08/08/2011
07/11/2011</t>
  </si>
  <si>
    <t>24/10/2011
17/02/2012</t>
  </si>
  <si>
    <t>Serviço   Continuado</t>
  </si>
  <si>
    <t>02/03/2011
21/11/2011
02/04/12(3º TA)</t>
  </si>
  <si>
    <t>17/10/2011
13/01/2012
13/04/2012</t>
  </si>
  <si>
    <t>29/12/2011
24/04/2012</t>
  </si>
  <si>
    <t xml:space="preserve">25/4/2011
26/04/12 - 1º TA </t>
  </si>
  <si>
    <t>06/06/2011
06/06/12 (1º TA)</t>
  </si>
  <si>
    <t>Data Publicação do Contrato no Diário Oficial da União</t>
  </si>
  <si>
    <t>Fundamento Legal</t>
  </si>
  <si>
    <t>Lei nº. 8.666/93</t>
  </si>
  <si>
    <t>- Contato: contratos@ufabc.edu.br</t>
  </si>
  <si>
    <t>- Unidade Administrativa de Serviços Gerais (UASG): 154503</t>
  </si>
  <si>
    <t>- Órgão Subordinado ou Entidade Vinculada: 26352</t>
  </si>
  <si>
    <t>- Órgão Superior: 26000</t>
  </si>
  <si>
    <t>Informações a serem disponibilizadas em conjunto com as planilhas:</t>
  </si>
  <si>
    <t>Objeto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</si>
</sst>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000000"/>
    <numFmt numFmtId="178" formatCode="&quot;R$ &quot;#,##0.00"/>
    <numFmt numFmtId="179" formatCode="000"/>
    <numFmt numFmtId="180" formatCode="00/0000"/>
    <numFmt numFmtId="181" formatCode="[$-F800]dddd\,\ mmmm\ dd\,\ yyyy"/>
    <numFmt numFmtId="182" formatCode="00/2008"/>
    <numFmt numFmtId="183" formatCode="0\º"/>
    <numFmt numFmtId="184" formatCode="00/2009"/>
    <numFmt numFmtId="185" formatCode="&quot;R$&quot;\ #,##0.00"/>
    <numFmt numFmtId="186" formatCode="_([$R$ -416]* #,##0.00_);_([$R$ -416]* \(#,##0.00\);_([$R$ -416]* &quot;-&quot;??_);_(@_)"/>
    <numFmt numFmtId="187" formatCode="_([$R$ -416]* #,##0.000_);_([$R$ -416]* \(#,##0.000\);_([$R$ -416]* &quot;-&quot;??_);_(@_)"/>
    <numFmt numFmtId="188" formatCode="mmm/yyyy"/>
    <numFmt numFmtId="189" formatCode="00000"/>
    <numFmt numFmtId="190" formatCode="0.0"/>
    <numFmt numFmtId="191" formatCode="&quot;R$ &quot;#,##0.0_);[Red]\(&quot;R$ &quot;#,##0.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justify" vertical="center" wrapText="1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177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center" vertical="center" wrapText="1"/>
    </xf>
    <xf numFmtId="170" fontId="0" fillId="0" borderId="14" xfId="0" applyNumberFormat="1" applyFont="1" applyFill="1" applyBorder="1" applyAlignment="1">
      <alignment horizontal="center" vertical="center"/>
    </xf>
    <xf numFmtId="170" fontId="0" fillId="0" borderId="14" xfId="0" applyNumberFormat="1" applyFont="1" applyFill="1" applyBorder="1" applyAlignment="1">
      <alignment horizontal="center" vertical="center" wrapText="1"/>
    </xf>
    <xf numFmtId="14" fontId="0" fillId="0" borderId="14" xfId="0" applyNumberFormat="1" applyFont="1" applyFill="1" applyBorder="1" applyAlignment="1">
      <alignment horizontal="center" vertical="center"/>
    </xf>
    <xf numFmtId="14" fontId="0" fillId="0" borderId="14" xfId="0" applyNumberFormat="1" applyFont="1" applyFill="1" applyBorder="1" applyAlignment="1">
      <alignment horizontal="center" vertical="center" wrapText="1"/>
    </xf>
    <xf numFmtId="179" fontId="0" fillId="0" borderId="15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4" fontId="5" fillId="33" borderId="11" xfId="0" applyNumberFormat="1" applyFont="1" applyFill="1" applyBorder="1" applyAlignment="1">
      <alignment horizontal="center" vertical="center" wrapText="1"/>
    </xf>
    <xf numFmtId="14" fontId="5" fillId="33" borderId="13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178" fontId="5" fillId="33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4" fontId="5" fillId="33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8" fontId="2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5" fillId="33" borderId="17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Border="1" applyAlignment="1">
      <alignment horizontal="left" vertical="center" wrapText="1"/>
    </xf>
    <xf numFmtId="167" fontId="0" fillId="0" borderId="14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70" fontId="0" fillId="0" borderId="10" xfId="47" applyFont="1" applyBorder="1" applyAlignment="1">
      <alignment vertical="center"/>
    </xf>
    <xf numFmtId="170" fontId="0" fillId="0" borderId="10" xfId="0" applyNumberFormat="1" applyFont="1" applyFill="1" applyBorder="1" applyAlignment="1">
      <alignment horizontal="center" vertical="center" wrapText="1"/>
    </xf>
    <xf numFmtId="167" fontId="0" fillId="0" borderId="10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167" fontId="0" fillId="0" borderId="10" xfId="0" applyNumberFormat="1" applyBorder="1" applyAlignment="1">
      <alignment horizontal="center" vertical="center"/>
    </xf>
    <xf numFmtId="167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179" fontId="0" fillId="0" borderId="19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justify" vertical="center" wrapText="1"/>
    </xf>
    <xf numFmtId="0" fontId="0" fillId="0" borderId="19" xfId="0" applyFont="1" applyFill="1" applyBorder="1" applyAlignment="1">
      <alignment horizontal="center" vertical="center" wrapText="1"/>
    </xf>
    <xf numFmtId="170" fontId="0" fillId="0" borderId="19" xfId="0" applyNumberFormat="1" applyFont="1" applyFill="1" applyBorder="1" applyAlignment="1">
      <alignment horizontal="center" vertical="center"/>
    </xf>
    <xf numFmtId="170" fontId="0" fillId="0" borderId="19" xfId="0" applyNumberFormat="1" applyFont="1" applyFill="1" applyBorder="1" applyAlignment="1">
      <alignment horizontal="center" vertical="center" wrapText="1"/>
    </xf>
    <xf numFmtId="14" fontId="0" fillId="0" borderId="19" xfId="0" applyNumberFormat="1" applyFont="1" applyFill="1" applyBorder="1" applyAlignment="1">
      <alignment horizontal="center" vertical="center"/>
    </xf>
    <xf numFmtId="14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177" fontId="0" fillId="0" borderId="19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 wrapText="1"/>
    </xf>
    <xf numFmtId="8" fontId="0" fillId="0" borderId="10" xfId="0" applyNumberFormat="1" applyFont="1" applyBorder="1" applyAlignment="1">
      <alignment horizontal="center" vertical="center"/>
    </xf>
    <xf numFmtId="170" fontId="0" fillId="0" borderId="10" xfId="0" applyNumberForma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0" fontId="2" fillId="33" borderId="17" xfId="0" applyFont="1" applyFill="1" applyBorder="1" applyAlignment="1">
      <alignment horizontal="center" vertical="center" wrapText="1"/>
    </xf>
    <xf numFmtId="167" fontId="0" fillId="0" borderId="10" xfId="0" applyNumberFormat="1" applyFont="1" applyFill="1" applyBorder="1" applyAlignment="1">
      <alignment horizontal="center" vertical="center"/>
    </xf>
    <xf numFmtId="179" fontId="0" fillId="34" borderId="14" xfId="0" applyNumberFormat="1" applyFont="1" applyFill="1" applyBorder="1" applyAlignment="1">
      <alignment horizontal="center" vertical="center"/>
    </xf>
    <xf numFmtId="49" fontId="0" fillId="34" borderId="14" xfId="0" applyNumberFormat="1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justify" vertical="center" wrapText="1"/>
    </xf>
    <xf numFmtId="0" fontId="0" fillId="34" borderId="14" xfId="0" applyFont="1" applyFill="1" applyBorder="1" applyAlignment="1">
      <alignment horizontal="left" vertical="center" wrapText="1"/>
    </xf>
    <xf numFmtId="0" fontId="0" fillId="34" borderId="14" xfId="0" applyFont="1" applyFill="1" applyBorder="1" applyAlignment="1">
      <alignment horizontal="center" vertical="center" wrapText="1"/>
    </xf>
    <xf numFmtId="167" fontId="0" fillId="34" borderId="14" xfId="0" applyNumberFormat="1" applyFont="1" applyFill="1" applyBorder="1" applyAlignment="1">
      <alignment horizontal="center" vertical="center"/>
    </xf>
    <xf numFmtId="170" fontId="0" fillId="34" borderId="14" xfId="0" applyNumberFormat="1" applyFont="1" applyFill="1" applyBorder="1" applyAlignment="1">
      <alignment horizontal="center" vertical="center" wrapText="1"/>
    </xf>
    <xf numFmtId="14" fontId="0" fillId="34" borderId="14" xfId="0" applyNumberFormat="1" applyFont="1" applyFill="1" applyBorder="1" applyAlignment="1">
      <alignment horizontal="center" vertical="center"/>
    </xf>
    <xf numFmtId="14" fontId="0" fillId="34" borderId="14" xfId="0" applyNumberFormat="1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/>
    </xf>
    <xf numFmtId="177" fontId="0" fillId="34" borderId="14" xfId="0" applyNumberFormat="1" applyFont="1" applyFill="1" applyBorder="1" applyAlignment="1">
      <alignment horizontal="center" vertical="center"/>
    </xf>
    <xf numFmtId="49" fontId="0" fillId="34" borderId="14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vertical="center"/>
    </xf>
    <xf numFmtId="170" fontId="0" fillId="34" borderId="14" xfId="0" applyNumberFormat="1" applyFont="1" applyFill="1" applyBorder="1" applyAlignment="1">
      <alignment horizontal="center" vertical="center"/>
    </xf>
    <xf numFmtId="14" fontId="2" fillId="34" borderId="0" xfId="0" applyNumberFormat="1" applyFont="1" applyFill="1" applyBorder="1" applyAlignment="1">
      <alignment horizontal="center" vertical="center" wrapText="1"/>
    </xf>
    <xf numFmtId="0" fontId="25" fillId="0" borderId="0" xfId="51">
      <alignment/>
      <protection/>
    </xf>
    <xf numFmtId="0" fontId="25" fillId="0" borderId="0" xfId="51" quotePrefix="1">
      <alignment/>
      <protection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14" fontId="5" fillId="33" borderId="11" xfId="0" applyNumberFormat="1" applyFont="1" applyFill="1" applyBorder="1" applyAlignment="1">
      <alignment horizontal="center" vertical="center" wrapText="1"/>
    </xf>
    <xf numFmtId="14" fontId="5" fillId="33" borderId="13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ta" xfId="52"/>
    <cellStyle name="Percent" xfId="53"/>
    <cellStyle name="Saída" xfId="54"/>
    <cellStyle name="Comm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dxfs count="1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Relationship Id="rId3" Type="http://schemas.openxmlformats.org/officeDocument/2006/relationships/image" Target="../media/image1.png" /><Relationship Id="rId4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8"/>
  <sheetViews>
    <sheetView tabSelected="1" view="pageBreakPreview" zoomScale="85" zoomScaleNormal="85" zoomScaleSheetLayoutView="8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I2" sqref="I2"/>
      <selection pane="bottomRight" activeCell="A9" sqref="A9"/>
    </sheetView>
  </sheetViews>
  <sheetFormatPr defaultColWidth="9.140625" defaultRowHeight="12.75"/>
  <cols>
    <col min="1" max="1" width="6.7109375" style="32" customWidth="1"/>
    <col min="2" max="2" width="6.7109375" style="33" customWidth="1"/>
    <col min="3" max="3" width="42.421875" style="7" customWidth="1"/>
    <col min="4" max="4" width="29.28125" style="55" customWidth="1"/>
    <col min="5" max="5" width="18.421875" style="1" customWidth="1"/>
    <col min="6" max="6" width="16.8515625" style="46" customWidth="1"/>
    <col min="7" max="7" width="16.421875" style="5" customWidth="1"/>
    <col min="8" max="8" width="11.8515625" style="4" customWidth="1"/>
    <col min="9" max="9" width="11.421875" style="2" customWidth="1"/>
    <col min="10" max="10" width="11.421875" style="2" hidden="1" customWidth="1"/>
    <col min="11" max="11" width="13.421875" style="1" customWidth="1"/>
    <col min="12" max="12" width="9.28125" style="2" bestFit="1" customWidth="1"/>
    <col min="13" max="13" width="8.00390625" style="3" customWidth="1"/>
    <col min="14" max="14" width="7.7109375" style="2" customWidth="1"/>
    <col min="15" max="15" width="7.140625" style="51" customWidth="1"/>
    <col min="16" max="16" width="12.57421875" style="2" customWidth="1"/>
    <col min="17" max="17" width="8.8515625" style="2" customWidth="1"/>
    <col min="18" max="19" width="14.421875" style="4" customWidth="1"/>
    <col min="20" max="16384" width="9.140625" style="2" customWidth="1"/>
  </cols>
  <sheetData>
    <row r="1" spans="1:19" s="5" customFormat="1" ht="41.25" customHeight="1" thickBot="1">
      <c r="A1" s="104" t="s">
        <v>22</v>
      </c>
      <c r="B1" s="105"/>
      <c r="C1" s="16"/>
      <c r="D1" s="52"/>
      <c r="E1" s="16"/>
      <c r="F1" s="45"/>
      <c r="G1" s="16"/>
      <c r="H1" s="106" t="s">
        <v>23</v>
      </c>
      <c r="I1" s="107"/>
      <c r="J1" s="16" t="s">
        <v>10</v>
      </c>
      <c r="K1" s="17"/>
      <c r="L1" s="104" t="s">
        <v>21</v>
      </c>
      <c r="M1" s="108"/>
      <c r="N1" s="108"/>
      <c r="O1" s="105"/>
      <c r="P1" s="104" t="s">
        <v>24</v>
      </c>
      <c r="Q1" s="105"/>
      <c r="R1" s="18"/>
      <c r="S1" s="101"/>
    </row>
    <row r="2" spans="1:19" s="5" customFormat="1" ht="63.75" customHeight="1" thickBot="1">
      <c r="A2" s="11" t="s">
        <v>4</v>
      </c>
      <c r="B2" s="13" t="s">
        <v>5</v>
      </c>
      <c r="C2" s="37" t="s">
        <v>455</v>
      </c>
      <c r="D2" s="53" t="s">
        <v>0</v>
      </c>
      <c r="E2" s="37" t="s">
        <v>1</v>
      </c>
      <c r="F2" s="38" t="s">
        <v>6</v>
      </c>
      <c r="G2" s="37" t="s">
        <v>11</v>
      </c>
      <c r="H2" s="35" t="s">
        <v>7</v>
      </c>
      <c r="I2" s="36" t="s">
        <v>8</v>
      </c>
      <c r="J2" s="39"/>
      <c r="K2" s="85" t="s">
        <v>9</v>
      </c>
      <c r="L2" s="11" t="s">
        <v>20</v>
      </c>
      <c r="M2" s="12" t="s">
        <v>19</v>
      </c>
      <c r="N2" s="12" t="s">
        <v>18</v>
      </c>
      <c r="O2" s="49" t="s">
        <v>17</v>
      </c>
      <c r="P2" s="11" t="s">
        <v>2</v>
      </c>
      <c r="Q2" s="13" t="s">
        <v>3</v>
      </c>
      <c r="R2" s="40" t="s">
        <v>447</v>
      </c>
      <c r="S2" s="40" t="s">
        <v>448</v>
      </c>
    </row>
    <row r="3" spans="1:19" s="6" customFormat="1" ht="25.5">
      <c r="A3" s="24">
        <v>1</v>
      </c>
      <c r="B3" s="25" t="s">
        <v>29</v>
      </c>
      <c r="C3" s="26" t="s">
        <v>27</v>
      </c>
      <c r="D3" s="54" t="s">
        <v>30</v>
      </c>
      <c r="E3" s="27" t="s">
        <v>31</v>
      </c>
      <c r="F3" s="28">
        <v>20451.6</v>
      </c>
      <c r="G3" s="29" t="s">
        <v>16</v>
      </c>
      <c r="H3" s="30">
        <v>40563</v>
      </c>
      <c r="I3" s="30">
        <v>40908</v>
      </c>
      <c r="J3" s="30">
        <f aca="true" ca="1" t="shared" si="0" ref="J3:J34">TODAY()</f>
        <v>41079</v>
      </c>
      <c r="K3" s="31" t="str">
        <f aca="true" t="shared" si="1" ref="K3:K34">IF(J3&gt;I3,"Vencido","Vigente")</f>
        <v>Vencido</v>
      </c>
      <c r="L3" s="15">
        <v>23006</v>
      </c>
      <c r="M3" s="14">
        <v>1429</v>
      </c>
      <c r="N3" s="15">
        <v>2010</v>
      </c>
      <c r="O3" s="50" t="s">
        <v>25</v>
      </c>
      <c r="P3" s="25" t="s">
        <v>12</v>
      </c>
      <c r="Q3" s="25" t="s">
        <v>32</v>
      </c>
      <c r="R3" s="30">
        <v>40563</v>
      </c>
      <c r="S3" s="30" t="s">
        <v>449</v>
      </c>
    </row>
    <row r="4" spans="1:19" s="6" customFormat="1" ht="25.5">
      <c r="A4" s="24">
        <v>2</v>
      </c>
      <c r="B4" s="25" t="s">
        <v>29</v>
      </c>
      <c r="C4" s="26" t="s">
        <v>28</v>
      </c>
      <c r="D4" s="54" t="s">
        <v>33</v>
      </c>
      <c r="E4" s="27" t="s">
        <v>34</v>
      </c>
      <c r="F4" s="28">
        <v>26625.91</v>
      </c>
      <c r="G4" s="29" t="s">
        <v>15</v>
      </c>
      <c r="H4" s="30">
        <v>40585</v>
      </c>
      <c r="I4" s="30">
        <v>40704</v>
      </c>
      <c r="J4" s="30">
        <f ca="1" t="shared" si="0"/>
        <v>41079</v>
      </c>
      <c r="K4" s="31" t="str">
        <f t="shared" si="1"/>
        <v>Vencido</v>
      </c>
      <c r="L4" s="15">
        <v>23006</v>
      </c>
      <c r="M4" s="14">
        <v>1489</v>
      </c>
      <c r="N4" s="15">
        <v>2010</v>
      </c>
      <c r="O4" s="50" t="s">
        <v>13</v>
      </c>
      <c r="P4" s="25" t="s">
        <v>12</v>
      </c>
      <c r="Q4" s="25" t="s">
        <v>35</v>
      </c>
      <c r="R4" s="30">
        <v>40585</v>
      </c>
      <c r="S4" s="30" t="s">
        <v>449</v>
      </c>
    </row>
    <row r="5" spans="1:19" s="6" customFormat="1" ht="25.5">
      <c r="A5" s="24">
        <v>3</v>
      </c>
      <c r="B5" s="25" t="s">
        <v>29</v>
      </c>
      <c r="C5" s="26" t="s">
        <v>26</v>
      </c>
      <c r="D5" s="54" t="s">
        <v>36</v>
      </c>
      <c r="E5" s="27" t="s">
        <v>37</v>
      </c>
      <c r="F5" s="28">
        <v>19734.06</v>
      </c>
      <c r="G5" s="29" t="s">
        <v>15</v>
      </c>
      <c r="H5" s="30">
        <v>40563</v>
      </c>
      <c r="I5" s="30">
        <v>40908</v>
      </c>
      <c r="J5" s="30">
        <f ca="1" t="shared" si="0"/>
        <v>41079</v>
      </c>
      <c r="K5" s="31" t="str">
        <f t="shared" si="1"/>
        <v>Vencido</v>
      </c>
      <c r="L5" s="15">
        <v>23006</v>
      </c>
      <c r="M5" s="14">
        <v>1013</v>
      </c>
      <c r="N5" s="15">
        <v>2010</v>
      </c>
      <c r="O5" s="50" t="s">
        <v>14</v>
      </c>
      <c r="P5" s="25" t="s">
        <v>12</v>
      </c>
      <c r="Q5" s="25" t="s">
        <v>38</v>
      </c>
      <c r="R5" s="30">
        <v>40563</v>
      </c>
      <c r="S5" s="30" t="s">
        <v>449</v>
      </c>
    </row>
    <row r="6" spans="1:19" s="6" customFormat="1" ht="38.25">
      <c r="A6" s="24">
        <v>4</v>
      </c>
      <c r="B6" s="25" t="s">
        <v>29</v>
      </c>
      <c r="C6" s="57" t="s">
        <v>40</v>
      </c>
      <c r="D6" s="48" t="s">
        <v>42</v>
      </c>
      <c r="E6" s="34" t="s">
        <v>48</v>
      </c>
      <c r="F6" s="28">
        <v>845</v>
      </c>
      <c r="G6" s="29" t="s">
        <v>15</v>
      </c>
      <c r="H6" s="30">
        <v>40611</v>
      </c>
      <c r="I6" s="30">
        <v>40680</v>
      </c>
      <c r="J6" s="30">
        <f ca="1" t="shared" si="0"/>
        <v>41079</v>
      </c>
      <c r="K6" s="31" t="str">
        <f t="shared" si="1"/>
        <v>Vencido</v>
      </c>
      <c r="L6" s="15">
        <v>23006</v>
      </c>
      <c r="M6" s="14">
        <v>1159</v>
      </c>
      <c r="N6" s="15">
        <v>2010</v>
      </c>
      <c r="O6" s="50" t="s">
        <v>39</v>
      </c>
      <c r="P6" s="25" t="s">
        <v>12</v>
      </c>
      <c r="Q6" s="25" t="s">
        <v>41</v>
      </c>
      <c r="R6" s="30">
        <v>40611</v>
      </c>
      <c r="S6" s="30" t="s">
        <v>449</v>
      </c>
    </row>
    <row r="7" spans="1:19" s="6" customFormat="1" ht="38.25">
      <c r="A7" s="24">
        <v>5</v>
      </c>
      <c r="B7" s="25" t="s">
        <v>29</v>
      </c>
      <c r="C7" s="57" t="s">
        <v>40</v>
      </c>
      <c r="D7" s="47" t="s">
        <v>43</v>
      </c>
      <c r="E7" s="34" t="s">
        <v>49</v>
      </c>
      <c r="F7" s="28">
        <v>1614.62</v>
      </c>
      <c r="G7" s="29" t="s">
        <v>15</v>
      </c>
      <c r="H7" s="30">
        <v>40588</v>
      </c>
      <c r="I7" s="30">
        <v>40657</v>
      </c>
      <c r="J7" s="30">
        <f ca="1" t="shared" si="0"/>
        <v>41079</v>
      </c>
      <c r="K7" s="31" t="str">
        <f t="shared" si="1"/>
        <v>Vencido</v>
      </c>
      <c r="L7" s="15">
        <v>23006</v>
      </c>
      <c r="M7" s="14">
        <v>1159</v>
      </c>
      <c r="N7" s="15">
        <v>2010</v>
      </c>
      <c r="O7" s="50" t="s">
        <v>39</v>
      </c>
      <c r="P7" s="25" t="s">
        <v>12</v>
      </c>
      <c r="Q7" s="25" t="s">
        <v>41</v>
      </c>
      <c r="R7" s="30">
        <v>40588</v>
      </c>
      <c r="S7" s="30" t="s">
        <v>449</v>
      </c>
    </row>
    <row r="8" spans="1:19" s="6" customFormat="1" ht="25.5">
      <c r="A8" s="24">
        <v>6</v>
      </c>
      <c r="B8" s="25" t="s">
        <v>29</v>
      </c>
      <c r="C8" s="57" t="s">
        <v>40</v>
      </c>
      <c r="D8" s="47" t="s">
        <v>44</v>
      </c>
      <c r="E8" s="34" t="s">
        <v>50</v>
      </c>
      <c r="F8" s="28">
        <v>434.01</v>
      </c>
      <c r="G8" s="29" t="s">
        <v>15</v>
      </c>
      <c r="H8" s="30">
        <v>40588</v>
      </c>
      <c r="I8" s="30">
        <v>40657</v>
      </c>
      <c r="J8" s="30">
        <f ca="1" t="shared" si="0"/>
        <v>41079</v>
      </c>
      <c r="K8" s="31" t="str">
        <f t="shared" si="1"/>
        <v>Vencido</v>
      </c>
      <c r="L8" s="15">
        <v>23006</v>
      </c>
      <c r="M8" s="14">
        <v>1159</v>
      </c>
      <c r="N8" s="15">
        <v>2010</v>
      </c>
      <c r="O8" s="50" t="s">
        <v>39</v>
      </c>
      <c r="P8" s="25" t="s">
        <v>12</v>
      </c>
      <c r="Q8" s="25" t="s">
        <v>41</v>
      </c>
      <c r="R8" s="30">
        <v>40588</v>
      </c>
      <c r="S8" s="30" t="s">
        <v>449</v>
      </c>
    </row>
    <row r="9" spans="1:19" s="6" customFormat="1" ht="25.5">
      <c r="A9" s="24">
        <v>7</v>
      </c>
      <c r="B9" s="25" t="s">
        <v>29</v>
      </c>
      <c r="C9" s="57" t="s">
        <v>40</v>
      </c>
      <c r="D9" s="47" t="s">
        <v>45</v>
      </c>
      <c r="E9" s="34" t="s">
        <v>51</v>
      </c>
      <c r="F9" s="28">
        <v>7010.19</v>
      </c>
      <c r="G9" s="29" t="s">
        <v>15</v>
      </c>
      <c r="H9" s="30">
        <v>40611</v>
      </c>
      <c r="I9" s="30">
        <v>40680</v>
      </c>
      <c r="J9" s="30">
        <f ca="1" t="shared" si="0"/>
        <v>41079</v>
      </c>
      <c r="K9" s="31" t="str">
        <f t="shared" si="1"/>
        <v>Vencido</v>
      </c>
      <c r="L9" s="15">
        <v>23006</v>
      </c>
      <c r="M9" s="14">
        <v>1159</v>
      </c>
      <c r="N9" s="15">
        <v>2010</v>
      </c>
      <c r="O9" s="50" t="s">
        <v>39</v>
      </c>
      <c r="P9" s="25" t="s">
        <v>12</v>
      </c>
      <c r="Q9" s="25" t="s">
        <v>41</v>
      </c>
      <c r="R9" s="30">
        <v>40611</v>
      </c>
      <c r="S9" s="30" t="s">
        <v>449</v>
      </c>
    </row>
    <row r="10" spans="1:19" s="6" customFormat="1" ht="25.5">
      <c r="A10" s="24">
        <v>8</v>
      </c>
      <c r="B10" s="25" t="s">
        <v>29</v>
      </c>
      <c r="C10" s="57" t="s">
        <v>40</v>
      </c>
      <c r="D10" s="47" t="s">
        <v>46</v>
      </c>
      <c r="E10" s="34" t="s">
        <v>52</v>
      </c>
      <c r="F10" s="28">
        <v>478.19</v>
      </c>
      <c r="G10" s="29" t="s">
        <v>15</v>
      </c>
      <c r="H10" s="30">
        <v>40588</v>
      </c>
      <c r="I10" s="30">
        <v>40657</v>
      </c>
      <c r="J10" s="30">
        <f ca="1" t="shared" si="0"/>
        <v>41079</v>
      </c>
      <c r="K10" s="31" t="str">
        <f t="shared" si="1"/>
        <v>Vencido</v>
      </c>
      <c r="L10" s="15">
        <v>23006</v>
      </c>
      <c r="M10" s="14">
        <v>1159</v>
      </c>
      <c r="N10" s="15">
        <v>2010</v>
      </c>
      <c r="O10" s="50" t="s">
        <v>39</v>
      </c>
      <c r="P10" s="25" t="s">
        <v>12</v>
      </c>
      <c r="Q10" s="25" t="s">
        <v>41</v>
      </c>
      <c r="R10" s="30">
        <v>40588</v>
      </c>
      <c r="S10" s="30" t="s">
        <v>449</v>
      </c>
    </row>
    <row r="11" spans="1:19" s="6" customFormat="1" ht="25.5">
      <c r="A11" s="24">
        <v>9</v>
      </c>
      <c r="B11" s="25" t="s">
        <v>29</v>
      </c>
      <c r="C11" s="56" t="s">
        <v>40</v>
      </c>
      <c r="D11" s="44" t="s">
        <v>47</v>
      </c>
      <c r="E11" s="34" t="s">
        <v>53</v>
      </c>
      <c r="F11" s="28">
        <v>650.5</v>
      </c>
      <c r="G11" s="29" t="s">
        <v>15</v>
      </c>
      <c r="H11" s="30">
        <v>40588</v>
      </c>
      <c r="I11" s="30">
        <v>40657</v>
      </c>
      <c r="J11" s="30">
        <f ca="1" t="shared" si="0"/>
        <v>41079</v>
      </c>
      <c r="K11" s="31" t="str">
        <f t="shared" si="1"/>
        <v>Vencido</v>
      </c>
      <c r="L11" s="15">
        <v>23006</v>
      </c>
      <c r="M11" s="14">
        <v>1159</v>
      </c>
      <c r="N11" s="15">
        <v>2010</v>
      </c>
      <c r="O11" s="50" t="s">
        <v>39</v>
      </c>
      <c r="P11" s="25" t="s">
        <v>12</v>
      </c>
      <c r="Q11" s="25" t="s">
        <v>41</v>
      </c>
      <c r="R11" s="30">
        <v>40588</v>
      </c>
      <c r="S11" s="30" t="s">
        <v>449</v>
      </c>
    </row>
    <row r="12" spans="1:19" s="6" customFormat="1" ht="46.5" customHeight="1">
      <c r="A12" s="24">
        <v>10</v>
      </c>
      <c r="B12" s="25" t="s">
        <v>29</v>
      </c>
      <c r="C12" s="26" t="s">
        <v>60</v>
      </c>
      <c r="D12" s="54" t="s">
        <v>61</v>
      </c>
      <c r="E12" s="27" t="s">
        <v>62</v>
      </c>
      <c r="F12" s="62">
        <v>17189.1</v>
      </c>
      <c r="G12" s="29" t="s">
        <v>85</v>
      </c>
      <c r="H12" s="30">
        <v>40588</v>
      </c>
      <c r="I12" s="30">
        <v>40908</v>
      </c>
      <c r="J12" s="30">
        <f ca="1" t="shared" si="0"/>
        <v>41079</v>
      </c>
      <c r="K12" s="31" t="str">
        <f t="shared" si="1"/>
        <v>Vencido</v>
      </c>
      <c r="L12" s="15">
        <v>23006</v>
      </c>
      <c r="M12" s="14">
        <v>1012</v>
      </c>
      <c r="N12" s="15">
        <v>2010</v>
      </c>
      <c r="O12" s="50" t="s">
        <v>63</v>
      </c>
      <c r="P12" s="25" t="s">
        <v>12</v>
      </c>
      <c r="Q12" s="25" t="s">
        <v>64</v>
      </c>
      <c r="R12" s="30">
        <v>40588</v>
      </c>
      <c r="S12" s="30" t="s">
        <v>449</v>
      </c>
    </row>
    <row r="13" spans="1:19" s="6" customFormat="1" ht="51">
      <c r="A13" s="24">
        <v>11</v>
      </c>
      <c r="B13" s="25" t="s">
        <v>29</v>
      </c>
      <c r="C13" s="26" t="s">
        <v>72</v>
      </c>
      <c r="D13" s="59" t="s">
        <v>73</v>
      </c>
      <c r="E13" s="63" t="s">
        <v>74</v>
      </c>
      <c r="F13" s="62">
        <v>860.2</v>
      </c>
      <c r="G13" s="29" t="s">
        <v>15</v>
      </c>
      <c r="H13" s="30">
        <v>40591</v>
      </c>
      <c r="I13" s="30">
        <v>40660</v>
      </c>
      <c r="J13" s="30">
        <f ca="1" t="shared" si="0"/>
        <v>41079</v>
      </c>
      <c r="K13" s="31" t="str">
        <f t="shared" si="1"/>
        <v>Vencido</v>
      </c>
      <c r="L13" s="15">
        <v>23006</v>
      </c>
      <c r="M13" s="14">
        <v>1081</v>
      </c>
      <c r="N13" s="15">
        <v>2010</v>
      </c>
      <c r="O13" s="50" t="s">
        <v>75</v>
      </c>
      <c r="P13" s="25" t="s">
        <v>12</v>
      </c>
      <c r="Q13" s="25" t="s">
        <v>76</v>
      </c>
      <c r="R13" s="30">
        <v>40591</v>
      </c>
      <c r="S13" s="30" t="s">
        <v>449</v>
      </c>
    </row>
    <row r="14" spans="1:19" s="99" customFormat="1" ht="115.5" customHeight="1">
      <c r="A14" s="87">
        <v>12</v>
      </c>
      <c r="B14" s="88" t="s">
        <v>29</v>
      </c>
      <c r="C14" s="89" t="s">
        <v>67</v>
      </c>
      <c r="D14" s="90" t="s">
        <v>68</v>
      </c>
      <c r="E14" s="91" t="s">
        <v>69</v>
      </c>
      <c r="F14" s="92">
        <v>70969.44</v>
      </c>
      <c r="G14" s="93" t="s">
        <v>177</v>
      </c>
      <c r="H14" s="94">
        <v>40588</v>
      </c>
      <c r="I14" s="94">
        <v>40670</v>
      </c>
      <c r="J14" s="94">
        <f ca="1" t="shared" si="0"/>
        <v>41079</v>
      </c>
      <c r="K14" s="95" t="str">
        <f t="shared" si="1"/>
        <v>Vencido</v>
      </c>
      <c r="L14" s="96">
        <v>23006</v>
      </c>
      <c r="M14" s="97">
        <v>1550</v>
      </c>
      <c r="N14" s="96">
        <v>2010</v>
      </c>
      <c r="O14" s="98" t="s">
        <v>70</v>
      </c>
      <c r="P14" s="88" t="s">
        <v>12</v>
      </c>
      <c r="Q14" s="88" t="s">
        <v>71</v>
      </c>
      <c r="R14" s="94">
        <v>40588</v>
      </c>
      <c r="S14" s="30" t="s">
        <v>449</v>
      </c>
    </row>
    <row r="15" spans="1:19" s="6" customFormat="1" ht="76.5">
      <c r="A15" s="24">
        <v>13</v>
      </c>
      <c r="B15" s="25" t="s">
        <v>29</v>
      </c>
      <c r="C15" s="26" t="s">
        <v>82</v>
      </c>
      <c r="D15" s="54" t="s">
        <v>80</v>
      </c>
      <c r="E15" s="27" t="s">
        <v>81</v>
      </c>
      <c r="F15" s="62">
        <v>383411.82</v>
      </c>
      <c r="G15" s="29" t="s">
        <v>177</v>
      </c>
      <c r="H15" s="30">
        <v>40599</v>
      </c>
      <c r="I15" s="30">
        <v>40964</v>
      </c>
      <c r="J15" s="30">
        <f ca="1" t="shared" si="0"/>
        <v>41079</v>
      </c>
      <c r="K15" s="31" t="str">
        <f t="shared" si="1"/>
        <v>Vencido</v>
      </c>
      <c r="L15" s="15">
        <v>23006</v>
      </c>
      <c r="M15" s="14">
        <v>857</v>
      </c>
      <c r="N15" s="15">
        <v>2010</v>
      </c>
      <c r="O15" s="50" t="s">
        <v>83</v>
      </c>
      <c r="P15" s="25" t="s">
        <v>12</v>
      </c>
      <c r="Q15" s="25" t="s">
        <v>84</v>
      </c>
      <c r="R15" s="30">
        <v>40599</v>
      </c>
      <c r="S15" s="30" t="s">
        <v>449</v>
      </c>
    </row>
    <row r="16" spans="1:19" s="6" customFormat="1" ht="76.5">
      <c r="A16" s="24">
        <v>14</v>
      </c>
      <c r="B16" s="25" t="s">
        <v>29</v>
      </c>
      <c r="C16" s="26" t="s">
        <v>90</v>
      </c>
      <c r="D16" s="54" t="s">
        <v>88</v>
      </c>
      <c r="E16" s="27" t="s">
        <v>89</v>
      </c>
      <c r="F16" s="62">
        <v>75117.76</v>
      </c>
      <c r="G16" s="29" t="s">
        <v>177</v>
      </c>
      <c r="H16" s="30">
        <v>40592</v>
      </c>
      <c r="I16" s="30">
        <v>41324</v>
      </c>
      <c r="J16" s="30">
        <f ca="1" t="shared" si="0"/>
        <v>41079</v>
      </c>
      <c r="K16" s="31" t="str">
        <f t="shared" si="1"/>
        <v>Vigente</v>
      </c>
      <c r="L16" s="15">
        <v>23006</v>
      </c>
      <c r="M16" s="14">
        <v>1029</v>
      </c>
      <c r="N16" s="15">
        <v>2010</v>
      </c>
      <c r="O16" s="50" t="s">
        <v>91</v>
      </c>
      <c r="P16" s="25" t="s">
        <v>12</v>
      </c>
      <c r="Q16" s="25" t="s">
        <v>92</v>
      </c>
      <c r="R16" s="30">
        <v>40592</v>
      </c>
      <c r="S16" s="30" t="s">
        <v>449</v>
      </c>
    </row>
    <row r="17" spans="1:19" s="6" customFormat="1" ht="51">
      <c r="A17" s="19">
        <v>15</v>
      </c>
      <c r="B17" s="10" t="s">
        <v>29</v>
      </c>
      <c r="C17" s="59" t="s">
        <v>93</v>
      </c>
      <c r="D17" s="42" t="s">
        <v>94</v>
      </c>
      <c r="E17" s="63" t="s">
        <v>95</v>
      </c>
      <c r="F17" s="64">
        <v>64889.33</v>
      </c>
      <c r="G17" s="29" t="s">
        <v>177</v>
      </c>
      <c r="H17" s="21">
        <v>40591</v>
      </c>
      <c r="I17" s="21">
        <v>40956</v>
      </c>
      <c r="J17" s="21">
        <f ca="1" t="shared" si="0"/>
        <v>41079</v>
      </c>
      <c r="K17" s="22" t="str">
        <f t="shared" si="1"/>
        <v>Vencido</v>
      </c>
      <c r="L17" s="9">
        <v>23006</v>
      </c>
      <c r="M17" s="8">
        <v>95</v>
      </c>
      <c r="N17" s="9">
        <v>2011</v>
      </c>
      <c r="O17" s="50" t="s">
        <v>97</v>
      </c>
      <c r="P17" s="25" t="s">
        <v>98</v>
      </c>
      <c r="Q17" s="25" t="s">
        <v>99</v>
      </c>
      <c r="R17" s="30">
        <v>40602</v>
      </c>
      <c r="S17" s="30" t="s">
        <v>449</v>
      </c>
    </row>
    <row r="18" spans="1:19" s="6" customFormat="1" ht="38.25">
      <c r="A18" s="24">
        <v>16</v>
      </c>
      <c r="B18" s="25" t="s">
        <v>29</v>
      </c>
      <c r="C18" s="26" t="s">
        <v>104</v>
      </c>
      <c r="D18" s="54" t="s">
        <v>103</v>
      </c>
      <c r="E18" s="27" t="s">
        <v>102</v>
      </c>
      <c r="F18" s="28">
        <v>18165</v>
      </c>
      <c r="G18" s="29" t="s">
        <v>15</v>
      </c>
      <c r="H18" s="30">
        <v>40611</v>
      </c>
      <c r="I18" s="30">
        <v>40908</v>
      </c>
      <c r="J18" s="30">
        <f ca="1" t="shared" si="0"/>
        <v>41079</v>
      </c>
      <c r="K18" s="31" t="str">
        <f t="shared" si="1"/>
        <v>Vencido</v>
      </c>
      <c r="L18" s="15">
        <v>23006</v>
      </c>
      <c r="M18" s="14">
        <v>894</v>
      </c>
      <c r="N18" s="15">
        <v>2010</v>
      </c>
      <c r="O18" s="50" t="s">
        <v>101</v>
      </c>
      <c r="P18" s="25" t="s">
        <v>12</v>
      </c>
      <c r="Q18" s="25" t="s">
        <v>100</v>
      </c>
      <c r="R18" s="30">
        <v>40611</v>
      </c>
      <c r="S18" s="30" t="s">
        <v>449</v>
      </c>
    </row>
    <row r="19" spans="1:19" s="6" customFormat="1" ht="129" customHeight="1">
      <c r="A19" s="24">
        <v>17</v>
      </c>
      <c r="B19" s="25" t="s">
        <v>29</v>
      </c>
      <c r="C19" s="26" t="s">
        <v>106</v>
      </c>
      <c r="D19" s="54" t="s">
        <v>105</v>
      </c>
      <c r="E19" s="27" t="s">
        <v>107</v>
      </c>
      <c r="F19" s="62">
        <v>2813925.28</v>
      </c>
      <c r="G19" s="29" t="s">
        <v>177</v>
      </c>
      <c r="H19" s="30">
        <v>40604</v>
      </c>
      <c r="I19" s="30">
        <v>41030</v>
      </c>
      <c r="J19" s="30">
        <f ca="1" t="shared" si="0"/>
        <v>41079</v>
      </c>
      <c r="K19" s="31" t="str">
        <f t="shared" si="1"/>
        <v>Vencido</v>
      </c>
      <c r="L19" s="15">
        <v>23006</v>
      </c>
      <c r="M19" s="14">
        <v>1270</v>
      </c>
      <c r="N19" s="15">
        <v>2010</v>
      </c>
      <c r="O19" s="50" t="s">
        <v>101</v>
      </c>
      <c r="P19" s="25" t="s">
        <v>12</v>
      </c>
      <c r="Q19" s="25" t="s">
        <v>99</v>
      </c>
      <c r="R19" s="31" t="s">
        <v>442</v>
      </c>
      <c r="S19" s="30" t="s">
        <v>449</v>
      </c>
    </row>
    <row r="20" spans="1:19" s="6" customFormat="1" ht="51">
      <c r="A20" s="24">
        <v>18</v>
      </c>
      <c r="B20" s="25" t="s">
        <v>29</v>
      </c>
      <c r="C20" s="26" t="s">
        <v>108</v>
      </c>
      <c r="D20" s="54" t="s">
        <v>109</v>
      </c>
      <c r="E20" s="27" t="s">
        <v>110</v>
      </c>
      <c r="F20" s="28">
        <v>12900</v>
      </c>
      <c r="G20" s="29" t="s">
        <v>15</v>
      </c>
      <c r="H20" s="30">
        <v>40617</v>
      </c>
      <c r="I20" s="30">
        <v>40908</v>
      </c>
      <c r="J20" s="30">
        <f ca="1" t="shared" si="0"/>
        <v>41079</v>
      </c>
      <c r="K20" s="31" t="str">
        <f t="shared" si="1"/>
        <v>Vencido</v>
      </c>
      <c r="L20" s="15">
        <v>23006</v>
      </c>
      <c r="M20" s="14">
        <v>1003</v>
      </c>
      <c r="N20" s="15">
        <v>2010</v>
      </c>
      <c r="O20" s="50" t="s">
        <v>117</v>
      </c>
      <c r="P20" s="25" t="s">
        <v>12</v>
      </c>
      <c r="Q20" s="25" t="s">
        <v>118</v>
      </c>
      <c r="R20" s="30">
        <v>40617</v>
      </c>
      <c r="S20" s="30" t="s">
        <v>449</v>
      </c>
    </row>
    <row r="21" spans="1:19" s="6" customFormat="1" ht="25.5">
      <c r="A21" s="24">
        <v>19</v>
      </c>
      <c r="B21" s="25" t="s">
        <v>29</v>
      </c>
      <c r="C21" s="26" t="s">
        <v>111</v>
      </c>
      <c r="D21" s="47" t="s">
        <v>112</v>
      </c>
      <c r="E21" s="63" t="s">
        <v>114</v>
      </c>
      <c r="F21" s="66">
        <v>443831.53</v>
      </c>
      <c r="G21" s="29" t="s">
        <v>15</v>
      </c>
      <c r="H21" s="30">
        <v>40623</v>
      </c>
      <c r="I21" s="30">
        <v>40682</v>
      </c>
      <c r="J21" s="30">
        <f ca="1" t="shared" si="0"/>
        <v>41079</v>
      </c>
      <c r="K21" s="31" t="str">
        <f t="shared" si="1"/>
        <v>Vencido</v>
      </c>
      <c r="L21" s="15">
        <v>23006</v>
      </c>
      <c r="M21" s="14">
        <v>1511</v>
      </c>
      <c r="N21" s="15">
        <v>2010</v>
      </c>
      <c r="O21" s="50" t="s">
        <v>55</v>
      </c>
      <c r="P21" s="25" t="s">
        <v>12</v>
      </c>
      <c r="Q21" s="25" t="s">
        <v>116</v>
      </c>
      <c r="R21" s="30">
        <v>40623</v>
      </c>
      <c r="S21" s="30" t="s">
        <v>449</v>
      </c>
    </row>
    <row r="22" spans="1:19" s="6" customFormat="1" ht="25.5">
      <c r="A22" s="24">
        <v>20</v>
      </c>
      <c r="B22" s="25" t="s">
        <v>29</v>
      </c>
      <c r="C22" s="26" t="s">
        <v>111</v>
      </c>
      <c r="D22" s="47" t="s">
        <v>113</v>
      </c>
      <c r="E22" s="63" t="s">
        <v>115</v>
      </c>
      <c r="F22" s="66">
        <v>25480</v>
      </c>
      <c r="G22" s="29" t="s">
        <v>15</v>
      </c>
      <c r="H22" s="30">
        <v>40623</v>
      </c>
      <c r="I22" s="30">
        <v>40682</v>
      </c>
      <c r="J22" s="30">
        <f ca="1" t="shared" si="0"/>
        <v>41079</v>
      </c>
      <c r="K22" s="31" t="str">
        <f t="shared" si="1"/>
        <v>Vencido</v>
      </c>
      <c r="L22" s="15">
        <v>23006</v>
      </c>
      <c r="M22" s="14">
        <v>1511</v>
      </c>
      <c r="N22" s="15">
        <v>2010</v>
      </c>
      <c r="O22" s="50" t="s">
        <v>55</v>
      </c>
      <c r="P22" s="25" t="s">
        <v>12</v>
      </c>
      <c r="Q22" s="25" t="s">
        <v>116</v>
      </c>
      <c r="R22" s="30">
        <v>40623</v>
      </c>
      <c r="S22" s="30" t="s">
        <v>449</v>
      </c>
    </row>
    <row r="23" spans="1:19" s="99" customFormat="1" ht="89.25">
      <c r="A23" s="87">
        <v>21</v>
      </c>
      <c r="B23" s="88" t="s">
        <v>29</v>
      </c>
      <c r="C23" s="89" t="s">
        <v>119</v>
      </c>
      <c r="D23" s="90" t="s">
        <v>120</v>
      </c>
      <c r="E23" s="91" t="s">
        <v>121</v>
      </c>
      <c r="F23" s="100">
        <v>203798.88</v>
      </c>
      <c r="G23" s="93" t="s">
        <v>177</v>
      </c>
      <c r="H23" s="94">
        <v>40637</v>
      </c>
      <c r="I23" s="94">
        <v>41003</v>
      </c>
      <c r="J23" s="94">
        <f ca="1" t="shared" si="0"/>
        <v>41079</v>
      </c>
      <c r="K23" s="95" t="s">
        <v>289</v>
      </c>
      <c r="L23" s="96">
        <v>23006</v>
      </c>
      <c r="M23" s="97">
        <v>1109</v>
      </c>
      <c r="N23" s="96">
        <v>2010</v>
      </c>
      <c r="O23" s="98" t="s">
        <v>58</v>
      </c>
      <c r="P23" s="88" t="s">
        <v>12</v>
      </c>
      <c r="Q23" s="88" t="s">
        <v>122</v>
      </c>
      <c r="R23" s="94">
        <v>40637</v>
      </c>
      <c r="S23" s="30" t="s">
        <v>449</v>
      </c>
    </row>
    <row r="24" spans="1:19" s="6" customFormat="1" ht="57.75" customHeight="1">
      <c r="A24" s="24">
        <v>22</v>
      </c>
      <c r="B24" s="25" t="s">
        <v>29</v>
      </c>
      <c r="C24" s="59" t="s">
        <v>123</v>
      </c>
      <c r="D24" s="54" t="s">
        <v>126</v>
      </c>
      <c r="E24" s="27" t="s">
        <v>127</v>
      </c>
      <c r="F24" s="28">
        <v>154416.85</v>
      </c>
      <c r="G24" s="29" t="s">
        <v>96</v>
      </c>
      <c r="H24" s="30">
        <v>40620</v>
      </c>
      <c r="I24" s="30">
        <v>40908</v>
      </c>
      <c r="J24" s="30">
        <f ca="1" t="shared" si="0"/>
        <v>41079</v>
      </c>
      <c r="K24" s="31" t="str">
        <f t="shared" si="1"/>
        <v>Vencido</v>
      </c>
      <c r="L24" s="15">
        <v>23006</v>
      </c>
      <c r="M24" s="14">
        <v>1534</v>
      </c>
      <c r="N24" s="15">
        <v>2010</v>
      </c>
      <c r="O24" s="50" t="s">
        <v>128</v>
      </c>
      <c r="P24" s="25" t="s">
        <v>12</v>
      </c>
      <c r="Q24" s="25" t="s">
        <v>129</v>
      </c>
      <c r="R24" s="30">
        <v>40620</v>
      </c>
      <c r="S24" s="30" t="s">
        <v>449</v>
      </c>
    </row>
    <row r="25" spans="1:19" s="6" customFormat="1" ht="60.75" customHeight="1">
      <c r="A25" s="24">
        <v>23</v>
      </c>
      <c r="B25" s="25" t="s">
        <v>29</v>
      </c>
      <c r="C25" s="59" t="s">
        <v>123</v>
      </c>
      <c r="D25" s="54" t="s">
        <v>126</v>
      </c>
      <c r="E25" s="27" t="s">
        <v>127</v>
      </c>
      <c r="F25" s="28">
        <v>414484.8</v>
      </c>
      <c r="G25" s="29" t="s">
        <v>96</v>
      </c>
      <c r="H25" s="30">
        <v>40620</v>
      </c>
      <c r="I25" s="30">
        <v>40908</v>
      </c>
      <c r="J25" s="30">
        <f ca="1" t="shared" si="0"/>
        <v>41079</v>
      </c>
      <c r="K25" s="31" t="str">
        <f t="shared" si="1"/>
        <v>Vencido</v>
      </c>
      <c r="L25" s="15">
        <v>23006</v>
      </c>
      <c r="M25" s="14">
        <v>1534</v>
      </c>
      <c r="N25" s="15">
        <v>2010</v>
      </c>
      <c r="O25" s="50" t="s">
        <v>128</v>
      </c>
      <c r="P25" s="25" t="s">
        <v>12</v>
      </c>
      <c r="Q25" s="25" t="s">
        <v>129</v>
      </c>
      <c r="R25" s="30">
        <v>40620</v>
      </c>
      <c r="S25" s="30" t="s">
        <v>449</v>
      </c>
    </row>
    <row r="26" spans="1:19" s="6" customFormat="1" ht="25.5">
      <c r="A26" s="24">
        <v>24</v>
      </c>
      <c r="B26" s="25" t="s">
        <v>29</v>
      </c>
      <c r="C26" s="59" t="s">
        <v>124</v>
      </c>
      <c r="D26" s="58" t="s">
        <v>133</v>
      </c>
      <c r="E26" s="58" t="s">
        <v>134</v>
      </c>
      <c r="F26" s="68">
        <v>6049.89</v>
      </c>
      <c r="G26" s="29" t="s">
        <v>96</v>
      </c>
      <c r="H26" s="30">
        <v>40630</v>
      </c>
      <c r="I26" s="30">
        <v>40908</v>
      </c>
      <c r="J26" s="30">
        <f ca="1" t="shared" si="0"/>
        <v>41079</v>
      </c>
      <c r="K26" s="31" t="str">
        <f t="shared" si="1"/>
        <v>Vencido</v>
      </c>
      <c r="L26" s="15">
        <v>23006</v>
      </c>
      <c r="M26" s="14">
        <v>1532</v>
      </c>
      <c r="N26" s="15">
        <v>2010</v>
      </c>
      <c r="O26" s="50" t="s">
        <v>58</v>
      </c>
      <c r="P26" s="25" t="s">
        <v>12</v>
      </c>
      <c r="Q26" s="25" t="s">
        <v>135</v>
      </c>
      <c r="R26" s="30">
        <v>40630</v>
      </c>
      <c r="S26" s="30" t="s">
        <v>449</v>
      </c>
    </row>
    <row r="27" spans="1:19" s="6" customFormat="1" ht="25.5">
      <c r="A27" s="24">
        <v>25</v>
      </c>
      <c r="B27" s="25" t="s">
        <v>29</v>
      </c>
      <c r="C27" s="59" t="s">
        <v>124</v>
      </c>
      <c r="D27" s="67" t="s">
        <v>133</v>
      </c>
      <c r="E27" s="58" t="s">
        <v>134</v>
      </c>
      <c r="F27" s="68">
        <v>3987</v>
      </c>
      <c r="G27" s="29" t="s">
        <v>96</v>
      </c>
      <c r="H27" s="30">
        <v>40630</v>
      </c>
      <c r="I27" s="30">
        <v>40908</v>
      </c>
      <c r="J27" s="30">
        <f ca="1" t="shared" si="0"/>
        <v>41079</v>
      </c>
      <c r="K27" s="31" t="str">
        <f t="shared" si="1"/>
        <v>Vencido</v>
      </c>
      <c r="L27" s="15">
        <v>23006</v>
      </c>
      <c r="M27" s="14">
        <v>1532</v>
      </c>
      <c r="N27" s="15">
        <v>2010</v>
      </c>
      <c r="O27" s="50" t="s">
        <v>58</v>
      </c>
      <c r="P27" s="25" t="s">
        <v>12</v>
      </c>
      <c r="Q27" s="25" t="s">
        <v>135</v>
      </c>
      <c r="R27" s="30">
        <v>40630</v>
      </c>
      <c r="S27" s="30" t="s">
        <v>449</v>
      </c>
    </row>
    <row r="28" spans="1:19" s="6" customFormat="1" ht="38.25">
      <c r="A28" s="24">
        <v>26</v>
      </c>
      <c r="B28" s="25" t="s">
        <v>29</v>
      </c>
      <c r="C28" s="26" t="s">
        <v>111</v>
      </c>
      <c r="D28" s="48" t="s">
        <v>136</v>
      </c>
      <c r="E28" s="63" t="s">
        <v>137</v>
      </c>
      <c r="F28" s="69">
        <v>2239.98</v>
      </c>
      <c r="G28" s="29" t="s">
        <v>15</v>
      </c>
      <c r="H28" s="30">
        <v>40637</v>
      </c>
      <c r="I28" s="30">
        <v>40696</v>
      </c>
      <c r="J28" s="30">
        <f ca="1" t="shared" si="0"/>
        <v>41079</v>
      </c>
      <c r="K28" s="31" t="str">
        <f t="shared" si="1"/>
        <v>Vencido</v>
      </c>
      <c r="L28" s="15">
        <v>23006</v>
      </c>
      <c r="M28" s="14">
        <v>1511</v>
      </c>
      <c r="N28" s="15">
        <v>2010</v>
      </c>
      <c r="O28" s="50" t="s">
        <v>55</v>
      </c>
      <c r="P28" s="25" t="s">
        <v>12</v>
      </c>
      <c r="Q28" s="25" t="s">
        <v>116</v>
      </c>
      <c r="R28" s="30">
        <v>40637</v>
      </c>
      <c r="S28" s="30" t="s">
        <v>449</v>
      </c>
    </row>
    <row r="29" spans="1:19" s="6" customFormat="1" ht="25.5">
      <c r="A29" s="24">
        <v>27</v>
      </c>
      <c r="B29" s="25" t="s">
        <v>29</v>
      </c>
      <c r="C29" s="26" t="s">
        <v>140</v>
      </c>
      <c r="D29" s="54" t="s">
        <v>141</v>
      </c>
      <c r="E29" s="27" t="s">
        <v>142</v>
      </c>
      <c r="F29" s="28">
        <v>8364</v>
      </c>
      <c r="G29" s="29" t="s">
        <v>96</v>
      </c>
      <c r="H29" s="30"/>
      <c r="I29" s="30"/>
      <c r="J29" s="30">
        <f ca="1" t="shared" si="0"/>
        <v>41079</v>
      </c>
      <c r="K29" s="31" t="str">
        <f t="shared" si="1"/>
        <v>Vencido</v>
      </c>
      <c r="L29" s="15">
        <v>23006</v>
      </c>
      <c r="M29" s="14">
        <v>1011</v>
      </c>
      <c r="N29" s="15">
        <v>2010</v>
      </c>
      <c r="O29" s="50" t="s">
        <v>78</v>
      </c>
      <c r="P29" s="50" t="s">
        <v>143</v>
      </c>
      <c r="Q29" s="25" t="s">
        <v>122</v>
      </c>
      <c r="R29" s="30"/>
      <c r="S29" s="30" t="s">
        <v>449</v>
      </c>
    </row>
    <row r="30" spans="1:19" s="6" customFormat="1" ht="38.25">
      <c r="A30" s="24">
        <v>28</v>
      </c>
      <c r="B30" s="25" t="s">
        <v>29</v>
      </c>
      <c r="C30" s="26" t="s">
        <v>145</v>
      </c>
      <c r="D30" s="54" t="s">
        <v>146</v>
      </c>
      <c r="E30" s="27" t="s">
        <v>147</v>
      </c>
      <c r="F30" s="28">
        <v>6390</v>
      </c>
      <c r="G30" s="29" t="s">
        <v>15</v>
      </c>
      <c r="H30" s="30">
        <v>40648</v>
      </c>
      <c r="I30" s="30">
        <v>40687</v>
      </c>
      <c r="J30" s="30">
        <f ca="1" t="shared" si="0"/>
        <v>41079</v>
      </c>
      <c r="K30" s="31" t="str">
        <f t="shared" si="1"/>
        <v>Vencido</v>
      </c>
      <c r="L30" s="15">
        <v>23006</v>
      </c>
      <c r="M30" s="14">
        <v>1</v>
      </c>
      <c r="N30" s="15">
        <v>2011</v>
      </c>
      <c r="O30" s="50" t="s">
        <v>148</v>
      </c>
      <c r="P30" s="25" t="s">
        <v>12</v>
      </c>
      <c r="Q30" s="25" t="s">
        <v>149</v>
      </c>
      <c r="R30" s="30">
        <v>40648</v>
      </c>
      <c r="S30" s="30" t="s">
        <v>449</v>
      </c>
    </row>
    <row r="31" spans="1:19" s="6" customFormat="1" ht="25.5">
      <c r="A31" s="24">
        <v>29</v>
      </c>
      <c r="B31" s="25" t="s">
        <v>29</v>
      </c>
      <c r="C31" s="26" t="s">
        <v>79</v>
      </c>
      <c r="D31" s="54" t="s">
        <v>150</v>
      </c>
      <c r="E31" s="27" t="s">
        <v>151</v>
      </c>
      <c r="F31" s="28">
        <v>5845.5</v>
      </c>
      <c r="G31" s="29" t="s">
        <v>96</v>
      </c>
      <c r="H31" s="30">
        <v>40646</v>
      </c>
      <c r="I31" s="30">
        <v>40908</v>
      </c>
      <c r="J31" s="30">
        <f ca="1" t="shared" si="0"/>
        <v>41079</v>
      </c>
      <c r="K31" s="31" t="str">
        <f t="shared" si="1"/>
        <v>Vencido</v>
      </c>
      <c r="L31" s="15">
        <v>23006</v>
      </c>
      <c r="M31" s="14">
        <v>1427</v>
      </c>
      <c r="N31" s="15">
        <v>2010</v>
      </c>
      <c r="O31" s="50" t="s">
        <v>152</v>
      </c>
      <c r="P31" s="25" t="s">
        <v>12</v>
      </c>
      <c r="Q31" s="25" t="s">
        <v>153</v>
      </c>
      <c r="R31" s="30">
        <v>40646</v>
      </c>
      <c r="S31" s="30" t="s">
        <v>449</v>
      </c>
    </row>
    <row r="32" spans="1:19" s="6" customFormat="1" ht="51">
      <c r="A32" s="24">
        <v>30</v>
      </c>
      <c r="B32" s="25" t="s">
        <v>29</v>
      </c>
      <c r="C32" s="26" t="s">
        <v>157</v>
      </c>
      <c r="D32" s="54" t="s">
        <v>158</v>
      </c>
      <c r="E32" s="27" t="s">
        <v>159</v>
      </c>
      <c r="F32" s="28">
        <v>327184.99</v>
      </c>
      <c r="G32" s="29" t="s">
        <v>177</v>
      </c>
      <c r="H32" s="30">
        <v>40658</v>
      </c>
      <c r="I32" s="30">
        <v>41389</v>
      </c>
      <c r="J32" s="30">
        <f ca="1" t="shared" si="0"/>
        <v>41079</v>
      </c>
      <c r="K32" s="31" t="str">
        <f t="shared" si="1"/>
        <v>Vigente</v>
      </c>
      <c r="L32" s="15">
        <v>23006</v>
      </c>
      <c r="M32" s="14">
        <v>84</v>
      </c>
      <c r="N32" s="15">
        <v>2011</v>
      </c>
      <c r="O32" s="50" t="s">
        <v>77</v>
      </c>
      <c r="P32" s="25" t="s">
        <v>12</v>
      </c>
      <c r="Q32" s="25" t="s">
        <v>160</v>
      </c>
      <c r="R32" s="31" t="s">
        <v>445</v>
      </c>
      <c r="S32" s="30" t="s">
        <v>449</v>
      </c>
    </row>
    <row r="33" spans="1:19" s="6" customFormat="1" ht="51">
      <c r="A33" s="24">
        <v>31</v>
      </c>
      <c r="B33" s="25" t="s">
        <v>29</v>
      </c>
      <c r="C33" s="26" t="s">
        <v>166</v>
      </c>
      <c r="D33" s="54" t="s">
        <v>167</v>
      </c>
      <c r="E33" s="27" t="s">
        <v>168</v>
      </c>
      <c r="F33" s="62">
        <v>38490</v>
      </c>
      <c r="G33" s="29" t="s">
        <v>177</v>
      </c>
      <c r="H33" s="30">
        <v>40665</v>
      </c>
      <c r="I33" s="30">
        <v>41017</v>
      </c>
      <c r="J33" s="30">
        <f ca="1" t="shared" si="0"/>
        <v>41079</v>
      </c>
      <c r="K33" s="31" t="str">
        <f t="shared" si="1"/>
        <v>Vencido</v>
      </c>
      <c r="L33" s="15">
        <v>23006</v>
      </c>
      <c r="M33" s="14">
        <v>1456</v>
      </c>
      <c r="N33" s="15">
        <v>2010</v>
      </c>
      <c r="O33" s="50" t="s">
        <v>169</v>
      </c>
      <c r="P33" s="25" t="s">
        <v>12</v>
      </c>
      <c r="Q33" s="25" t="s">
        <v>170</v>
      </c>
      <c r="R33" s="30">
        <v>40665</v>
      </c>
      <c r="S33" s="30" t="s">
        <v>449</v>
      </c>
    </row>
    <row r="34" spans="1:19" s="6" customFormat="1" ht="38.25">
      <c r="A34" s="24">
        <v>32</v>
      </c>
      <c r="B34" s="25" t="s">
        <v>29</v>
      </c>
      <c r="C34" s="26" t="s">
        <v>215</v>
      </c>
      <c r="D34" s="54" t="s">
        <v>172</v>
      </c>
      <c r="E34" s="27" t="s">
        <v>211</v>
      </c>
      <c r="F34" s="62">
        <v>3074748.96</v>
      </c>
      <c r="G34" s="29" t="s">
        <v>177</v>
      </c>
      <c r="H34" s="30">
        <v>40654</v>
      </c>
      <c r="I34" s="30">
        <v>41020</v>
      </c>
      <c r="J34" s="30">
        <f ca="1" t="shared" si="0"/>
        <v>41079</v>
      </c>
      <c r="K34" s="31" t="str">
        <f t="shared" si="1"/>
        <v>Vencido</v>
      </c>
      <c r="L34" s="15">
        <v>23006</v>
      </c>
      <c r="M34" s="14">
        <v>1583</v>
      </c>
      <c r="N34" s="15">
        <v>2010</v>
      </c>
      <c r="O34" s="50" t="s">
        <v>54</v>
      </c>
      <c r="P34" s="25" t="s">
        <v>12</v>
      </c>
      <c r="Q34" s="25" t="s">
        <v>171</v>
      </c>
      <c r="R34" s="30">
        <v>40653</v>
      </c>
      <c r="S34" s="30" t="s">
        <v>449</v>
      </c>
    </row>
    <row r="35" spans="1:19" s="6" customFormat="1" ht="63.75">
      <c r="A35" s="24">
        <v>33</v>
      </c>
      <c r="B35" s="25" t="s">
        <v>29</v>
      </c>
      <c r="C35" s="26" t="s">
        <v>173</v>
      </c>
      <c r="D35" s="54" t="s">
        <v>174</v>
      </c>
      <c r="E35" s="27" t="s">
        <v>175</v>
      </c>
      <c r="F35" s="62">
        <v>273970.2</v>
      </c>
      <c r="G35" s="29" t="s">
        <v>177</v>
      </c>
      <c r="H35" s="30">
        <v>40669</v>
      </c>
      <c r="I35" s="30">
        <v>41035</v>
      </c>
      <c r="J35" s="30">
        <f aca="true" ca="1" t="shared" si="2" ref="J35:J66">TODAY()</f>
        <v>41079</v>
      </c>
      <c r="K35" s="31" t="str">
        <f aca="true" t="shared" si="3" ref="K35:K66">IF(J35&gt;I35,"Vencido","Vigente")</f>
        <v>Vencido</v>
      </c>
      <c r="L35" s="15">
        <v>23006</v>
      </c>
      <c r="M35" s="14">
        <v>1649</v>
      </c>
      <c r="N35" s="15">
        <v>2010</v>
      </c>
      <c r="O35" s="50" t="s">
        <v>65</v>
      </c>
      <c r="P35" s="25" t="s">
        <v>12</v>
      </c>
      <c r="Q35" s="25" t="s">
        <v>176</v>
      </c>
      <c r="R35" s="30">
        <v>40669</v>
      </c>
      <c r="S35" s="30" t="s">
        <v>449</v>
      </c>
    </row>
    <row r="36" spans="1:19" s="6" customFormat="1" ht="25.5">
      <c r="A36" s="24">
        <v>34</v>
      </c>
      <c r="B36" s="25" t="s">
        <v>29</v>
      </c>
      <c r="C36" s="26" t="s">
        <v>67</v>
      </c>
      <c r="D36" s="54" t="s">
        <v>178</v>
      </c>
      <c r="E36" s="27" t="s">
        <v>179</v>
      </c>
      <c r="F36" s="62">
        <v>65254.97</v>
      </c>
      <c r="G36" s="29" t="s">
        <v>177</v>
      </c>
      <c r="H36" s="30">
        <v>40672</v>
      </c>
      <c r="I36" s="30">
        <v>40953</v>
      </c>
      <c r="J36" s="30">
        <f ca="1" t="shared" si="2"/>
        <v>41079</v>
      </c>
      <c r="K36" s="31" t="str">
        <f t="shared" si="3"/>
        <v>Vencido</v>
      </c>
      <c r="L36" s="15">
        <v>23006</v>
      </c>
      <c r="M36" s="14">
        <v>1550</v>
      </c>
      <c r="N36" s="15">
        <v>2010</v>
      </c>
      <c r="O36" s="50" t="s">
        <v>70</v>
      </c>
      <c r="P36" s="50" t="s">
        <v>143</v>
      </c>
      <c r="Q36" s="25" t="s">
        <v>186</v>
      </c>
      <c r="R36" s="30">
        <v>40672</v>
      </c>
      <c r="S36" s="30" t="s">
        <v>449</v>
      </c>
    </row>
    <row r="37" spans="1:19" s="6" customFormat="1" ht="25.5">
      <c r="A37" s="24">
        <v>35</v>
      </c>
      <c r="B37" s="25" t="s">
        <v>29</v>
      </c>
      <c r="C37" s="26" t="s">
        <v>181</v>
      </c>
      <c r="D37" s="42" t="s">
        <v>182</v>
      </c>
      <c r="E37" s="63" t="s">
        <v>183</v>
      </c>
      <c r="F37" s="66">
        <v>14964.74</v>
      </c>
      <c r="G37" s="65" t="s">
        <v>15</v>
      </c>
      <c r="H37" s="30">
        <v>40680</v>
      </c>
      <c r="I37" s="30">
        <v>40739</v>
      </c>
      <c r="J37" s="30">
        <f ca="1" t="shared" si="2"/>
        <v>41079</v>
      </c>
      <c r="K37" s="31" t="str">
        <f t="shared" si="3"/>
        <v>Vencido</v>
      </c>
      <c r="L37" s="15">
        <v>23006</v>
      </c>
      <c r="M37" s="14">
        <v>45</v>
      </c>
      <c r="N37" s="15">
        <v>2011</v>
      </c>
      <c r="O37" s="50" t="s">
        <v>75</v>
      </c>
      <c r="P37" s="25" t="s">
        <v>12</v>
      </c>
      <c r="Q37" s="25" t="s">
        <v>184</v>
      </c>
      <c r="R37" s="30">
        <v>40680</v>
      </c>
      <c r="S37" s="30" t="s">
        <v>449</v>
      </c>
    </row>
    <row r="38" spans="1:19" s="6" customFormat="1" ht="25.5">
      <c r="A38" s="24">
        <v>36</v>
      </c>
      <c r="B38" s="25" t="s">
        <v>29</v>
      </c>
      <c r="C38" s="26" t="s">
        <v>187</v>
      </c>
      <c r="D38" s="54" t="s">
        <v>188</v>
      </c>
      <c r="E38" s="27" t="s">
        <v>189</v>
      </c>
      <c r="F38" s="28">
        <v>3990</v>
      </c>
      <c r="G38" s="29" t="s">
        <v>96</v>
      </c>
      <c r="H38" s="30">
        <v>40686</v>
      </c>
      <c r="I38" s="30">
        <v>40745</v>
      </c>
      <c r="J38" s="30">
        <f ca="1" t="shared" si="2"/>
        <v>41079</v>
      </c>
      <c r="K38" s="31" t="str">
        <f t="shared" si="3"/>
        <v>Vencido</v>
      </c>
      <c r="L38" s="15">
        <v>23006</v>
      </c>
      <c r="M38" s="14">
        <v>90</v>
      </c>
      <c r="N38" s="15">
        <v>2011</v>
      </c>
      <c r="O38" s="50" t="s">
        <v>180</v>
      </c>
      <c r="P38" s="25" t="s">
        <v>12</v>
      </c>
      <c r="Q38" s="25" t="s">
        <v>190</v>
      </c>
      <c r="R38" s="30">
        <v>40686</v>
      </c>
      <c r="S38" s="30" t="s">
        <v>449</v>
      </c>
    </row>
    <row r="39" spans="1:19" s="6" customFormat="1" ht="25.5">
      <c r="A39" s="24">
        <v>37</v>
      </c>
      <c r="B39" s="25" t="s">
        <v>29</v>
      </c>
      <c r="C39" s="26" t="s">
        <v>191</v>
      </c>
      <c r="D39" s="54" t="s">
        <v>193</v>
      </c>
      <c r="E39" s="27" t="s">
        <v>194</v>
      </c>
      <c r="F39" s="28">
        <v>3000</v>
      </c>
      <c r="G39" s="29" t="s">
        <v>96</v>
      </c>
      <c r="H39" s="30">
        <v>40690</v>
      </c>
      <c r="I39" s="30">
        <v>40719</v>
      </c>
      <c r="J39" s="30">
        <f ca="1" t="shared" si="2"/>
        <v>41079</v>
      </c>
      <c r="K39" s="31" t="str">
        <f t="shared" si="3"/>
        <v>Vencido</v>
      </c>
      <c r="L39" s="15">
        <v>23006</v>
      </c>
      <c r="M39" s="14">
        <v>640</v>
      </c>
      <c r="N39" s="15">
        <v>2011</v>
      </c>
      <c r="O39" s="50" t="s">
        <v>57</v>
      </c>
      <c r="P39" s="50" t="s">
        <v>195</v>
      </c>
      <c r="Q39" s="25" t="s">
        <v>86</v>
      </c>
      <c r="R39" s="30">
        <v>40690</v>
      </c>
      <c r="S39" s="30" t="s">
        <v>449</v>
      </c>
    </row>
    <row r="40" spans="1:19" s="6" customFormat="1" ht="38.25">
      <c r="A40" s="24">
        <v>38</v>
      </c>
      <c r="B40" s="25" t="s">
        <v>29</v>
      </c>
      <c r="C40" s="70" t="s">
        <v>199</v>
      </c>
      <c r="D40" s="23" t="s">
        <v>200</v>
      </c>
      <c r="E40" s="23" t="s">
        <v>201</v>
      </c>
      <c r="F40" s="9" t="s">
        <v>205</v>
      </c>
      <c r="G40" s="9" t="s">
        <v>96</v>
      </c>
      <c r="H40" s="21">
        <v>40704</v>
      </c>
      <c r="I40" s="30">
        <v>40908</v>
      </c>
      <c r="J40" s="30">
        <f ca="1" t="shared" si="2"/>
        <v>41079</v>
      </c>
      <c r="K40" s="31" t="str">
        <f t="shared" si="3"/>
        <v>Vencido</v>
      </c>
      <c r="L40" s="15">
        <v>23006</v>
      </c>
      <c r="M40" s="14">
        <v>825</v>
      </c>
      <c r="N40" s="15">
        <v>2009</v>
      </c>
      <c r="O40" s="50" t="s">
        <v>165</v>
      </c>
      <c r="P40" s="50" t="s">
        <v>143</v>
      </c>
      <c r="Q40" s="25" t="s">
        <v>131</v>
      </c>
      <c r="R40" s="30">
        <v>40704</v>
      </c>
      <c r="S40" s="30" t="s">
        <v>449</v>
      </c>
    </row>
    <row r="41" spans="1:19" s="6" customFormat="1" ht="38.25">
      <c r="A41" s="24">
        <v>39</v>
      </c>
      <c r="B41" s="25" t="s">
        <v>29</v>
      </c>
      <c r="C41" s="70" t="s">
        <v>199</v>
      </c>
      <c r="D41" s="23" t="s">
        <v>202</v>
      </c>
      <c r="E41" s="23" t="s">
        <v>203</v>
      </c>
      <c r="F41" s="9" t="s">
        <v>204</v>
      </c>
      <c r="G41" s="9" t="s">
        <v>96</v>
      </c>
      <c r="H41" s="21">
        <v>40704</v>
      </c>
      <c r="I41" s="30">
        <v>40908</v>
      </c>
      <c r="J41" s="30">
        <f ca="1" t="shared" si="2"/>
        <v>41079</v>
      </c>
      <c r="K41" s="31" t="str">
        <f t="shared" si="3"/>
        <v>Vencido</v>
      </c>
      <c r="L41" s="15">
        <v>23006</v>
      </c>
      <c r="M41" s="14">
        <v>825</v>
      </c>
      <c r="N41" s="15">
        <v>2009</v>
      </c>
      <c r="O41" s="50" t="s">
        <v>165</v>
      </c>
      <c r="P41" s="50" t="s">
        <v>143</v>
      </c>
      <c r="Q41" s="25" t="s">
        <v>131</v>
      </c>
      <c r="R41" s="30">
        <v>40704</v>
      </c>
      <c r="S41" s="30" t="s">
        <v>449</v>
      </c>
    </row>
    <row r="42" spans="1:19" s="6" customFormat="1" ht="38.25">
      <c r="A42" s="24">
        <v>40</v>
      </c>
      <c r="B42" s="25" t="s">
        <v>29</v>
      </c>
      <c r="C42" s="60" t="s">
        <v>206</v>
      </c>
      <c r="D42" s="48" t="s">
        <v>207</v>
      </c>
      <c r="E42" s="63" t="s">
        <v>208</v>
      </c>
      <c r="F42" s="86">
        <v>55004.05</v>
      </c>
      <c r="G42" s="65" t="s">
        <v>441</v>
      </c>
      <c r="H42" s="21">
        <v>40700</v>
      </c>
      <c r="I42" s="31">
        <v>41431</v>
      </c>
      <c r="J42" s="30">
        <f ca="1" t="shared" si="2"/>
        <v>41079</v>
      </c>
      <c r="K42" s="31" t="str">
        <f t="shared" si="3"/>
        <v>Vigente</v>
      </c>
      <c r="L42" s="15">
        <v>23006</v>
      </c>
      <c r="M42" s="14">
        <v>107</v>
      </c>
      <c r="N42" s="15">
        <v>2011</v>
      </c>
      <c r="O42" s="50" t="s">
        <v>144</v>
      </c>
      <c r="P42" s="25" t="s">
        <v>12</v>
      </c>
      <c r="Q42" s="25" t="s">
        <v>209</v>
      </c>
      <c r="R42" s="31" t="s">
        <v>446</v>
      </c>
      <c r="S42" s="30" t="s">
        <v>449</v>
      </c>
    </row>
    <row r="43" spans="1:19" s="99" customFormat="1" ht="25.5">
      <c r="A43" s="87">
        <v>41</v>
      </c>
      <c r="B43" s="88" t="s">
        <v>29</v>
      </c>
      <c r="C43" s="89" t="s">
        <v>212</v>
      </c>
      <c r="D43" s="90" t="s">
        <v>213</v>
      </c>
      <c r="E43" s="91" t="s">
        <v>214</v>
      </c>
      <c r="F43" s="100">
        <v>11012.8</v>
      </c>
      <c r="G43" s="93" t="s">
        <v>96</v>
      </c>
      <c r="H43" s="94">
        <v>40716</v>
      </c>
      <c r="I43" s="94">
        <v>40908</v>
      </c>
      <c r="J43" s="94">
        <f ca="1" t="shared" si="2"/>
        <v>41079</v>
      </c>
      <c r="K43" s="95" t="s">
        <v>289</v>
      </c>
      <c r="L43" s="96">
        <v>23006</v>
      </c>
      <c r="M43" s="97">
        <v>174</v>
      </c>
      <c r="N43" s="96">
        <v>2011</v>
      </c>
      <c r="O43" s="98" t="s">
        <v>128</v>
      </c>
      <c r="P43" s="88" t="s">
        <v>12</v>
      </c>
      <c r="Q43" s="88" t="s">
        <v>132</v>
      </c>
      <c r="R43" s="94">
        <v>40716</v>
      </c>
      <c r="S43" s="30" t="s">
        <v>449</v>
      </c>
    </row>
    <row r="44" spans="1:19" s="6" customFormat="1" ht="25.5">
      <c r="A44" s="24">
        <v>42</v>
      </c>
      <c r="B44" s="25" t="s">
        <v>29</v>
      </c>
      <c r="C44" s="26" t="s">
        <v>221</v>
      </c>
      <c r="D44" s="54" t="s">
        <v>222</v>
      </c>
      <c r="E44" s="27" t="s">
        <v>223</v>
      </c>
      <c r="F44" s="28">
        <v>406794.72</v>
      </c>
      <c r="G44" s="29" t="s">
        <v>177</v>
      </c>
      <c r="H44" s="30">
        <v>40763</v>
      </c>
      <c r="I44" s="30">
        <v>41128</v>
      </c>
      <c r="J44" s="30">
        <f ca="1" t="shared" si="2"/>
        <v>41079</v>
      </c>
      <c r="K44" s="31" t="str">
        <f t="shared" si="3"/>
        <v>Vigente</v>
      </c>
      <c r="L44" s="15">
        <v>23006</v>
      </c>
      <c r="M44" s="14">
        <v>109</v>
      </c>
      <c r="N44" s="15">
        <v>2011</v>
      </c>
      <c r="O44" s="50" t="s">
        <v>155</v>
      </c>
      <c r="P44" s="25" t="s">
        <v>12</v>
      </c>
      <c r="Q44" s="25" t="s">
        <v>224</v>
      </c>
      <c r="R44" s="31" t="s">
        <v>439</v>
      </c>
      <c r="S44" s="30" t="s">
        <v>449</v>
      </c>
    </row>
    <row r="45" spans="1:19" s="6" customFormat="1" ht="63.75">
      <c r="A45" s="24">
        <v>43</v>
      </c>
      <c r="B45" s="25" t="s">
        <v>29</v>
      </c>
      <c r="C45" s="26" t="s">
        <v>308</v>
      </c>
      <c r="D45" s="54" t="s">
        <v>225</v>
      </c>
      <c r="E45" s="27" t="s">
        <v>226</v>
      </c>
      <c r="F45" s="62">
        <v>7697166.66</v>
      </c>
      <c r="G45" s="29" t="s">
        <v>177</v>
      </c>
      <c r="H45" s="30">
        <v>40787</v>
      </c>
      <c r="I45" s="30">
        <v>41883</v>
      </c>
      <c r="J45" s="30">
        <f ca="1" t="shared" si="2"/>
        <v>41079</v>
      </c>
      <c r="K45" s="31" t="str">
        <f t="shared" si="3"/>
        <v>Vigente</v>
      </c>
      <c r="L45" s="15">
        <v>23006</v>
      </c>
      <c r="M45" s="14">
        <v>205</v>
      </c>
      <c r="N45" s="15">
        <v>2011</v>
      </c>
      <c r="O45" s="50" t="s">
        <v>192</v>
      </c>
      <c r="P45" s="25" t="s">
        <v>12</v>
      </c>
      <c r="Q45" s="25" t="s">
        <v>227</v>
      </c>
      <c r="R45" s="30">
        <v>40787</v>
      </c>
      <c r="S45" s="30" t="s">
        <v>449</v>
      </c>
    </row>
    <row r="46" spans="1:19" s="6" customFormat="1" ht="63.75">
      <c r="A46" s="24">
        <v>44</v>
      </c>
      <c r="B46" s="25" t="s">
        <v>29</v>
      </c>
      <c r="C46" s="26" t="s">
        <v>229</v>
      </c>
      <c r="D46" s="54" t="s">
        <v>230</v>
      </c>
      <c r="E46" s="27" t="s">
        <v>231</v>
      </c>
      <c r="F46" s="28">
        <v>136998</v>
      </c>
      <c r="G46" s="29" t="s">
        <v>177</v>
      </c>
      <c r="H46" s="30">
        <v>40770</v>
      </c>
      <c r="I46" s="30">
        <v>41136</v>
      </c>
      <c r="J46" s="30">
        <f ca="1" t="shared" si="2"/>
        <v>41079</v>
      </c>
      <c r="K46" s="31" t="str">
        <f t="shared" si="3"/>
        <v>Vigente</v>
      </c>
      <c r="L46" s="15">
        <v>23006</v>
      </c>
      <c r="M46" s="14">
        <v>497</v>
      </c>
      <c r="N46" s="15">
        <v>2011</v>
      </c>
      <c r="O46" s="50" t="s">
        <v>196</v>
      </c>
      <c r="P46" s="25" t="s">
        <v>12</v>
      </c>
      <c r="Q46" s="25" t="s">
        <v>232</v>
      </c>
      <c r="R46" s="30">
        <v>40770</v>
      </c>
      <c r="S46" s="30" t="s">
        <v>449</v>
      </c>
    </row>
    <row r="47" spans="1:19" s="6" customFormat="1" ht="63.75">
      <c r="A47" s="24">
        <v>45</v>
      </c>
      <c r="B47" s="25" t="s">
        <v>29</v>
      </c>
      <c r="C47" s="26" t="s">
        <v>233</v>
      </c>
      <c r="D47" s="54" t="s">
        <v>234</v>
      </c>
      <c r="E47" s="27" t="s">
        <v>235</v>
      </c>
      <c r="F47" s="28">
        <v>6574.47</v>
      </c>
      <c r="G47" s="29" t="s">
        <v>15</v>
      </c>
      <c r="H47" s="30">
        <v>40770</v>
      </c>
      <c r="I47" s="30">
        <v>40908</v>
      </c>
      <c r="J47" s="30">
        <f ca="1" t="shared" si="2"/>
        <v>41079</v>
      </c>
      <c r="K47" s="31" t="str">
        <f t="shared" si="3"/>
        <v>Vencido</v>
      </c>
      <c r="L47" s="15">
        <v>23006</v>
      </c>
      <c r="M47" s="14">
        <v>899</v>
      </c>
      <c r="N47" s="15">
        <v>2010</v>
      </c>
      <c r="O47" s="50" t="s">
        <v>117</v>
      </c>
      <c r="P47" s="25" t="s">
        <v>12</v>
      </c>
      <c r="Q47" s="25" t="s">
        <v>236</v>
      </c>
      <c r="R47" s="30">
        <v>40770</v>
      </c>
      <c r="S47" s="30" t="s">
        <v>449</v>
      </c>
    </row>
    <row r="48" spans="1:19" s="6" customFormat="1" ht="63.75">
      <c r="A48" s="24">
        <v>46</v>
      </c>
      <c r="B48" s="25" t="s">
        <v>29</v>
      </c>
      <c r="C48" s="26" t="s">
        <v>233</v>
      </c>
      <c r="D48" s="54" t="s">
        <v>237</v>
      </c>
      <c r="E48" s="27" t="s">
        <v>238</v>
      </c>
      <c r="F48" s="28">
        <v>20426.78</v>
      </c>
      <c r="G48" s="29" t="s">
        <v>15</v>
      </c>
      <c r="H48" s="30">
        <v>40770</v>
      </c>
      <c r="I48" s="30">
        <v>40908</v>
      </c>
      <c r="J48" s="30">
        <f ca="1" t="shared" si="2"/>
        <v>41079</v>
      </c>
      <c r="K48" s="31" t="str">
        <f t="shared" si="3"/>
        <v>Vencido</v>
      </c>
      <c r="L48" s="15">
        <v>23006</v>
      </c>
      <c r="M48" s="14">
        <v>899</v>
      </c>
      <c r="N48" s="15">
        <v>2010</v>
      </c>
      <c r="O48" s="50" t="s">
        <v>117</v>
      </c>
      <c r="P48" s="25" t="s">
        <v>12</v>
      </c>
      <c r="Q48" s="25" t="s">
        <v>236</v>
      </c>
      <c r="R48" s="30">
        <v>40770</v>
      </c>
      <c r="S48" s="30" t="s">
        <v>449</v>
      </c>
    </row>
    <row r="49" spans="1:19" s="6" customFormat="1" ht="51">
      <c r="A49" s="24">
        <v>47</v>
      </c>
      <c r="B49" s="25" t="s">
        <v>29</v>
      </c>
      <c r="C49" s="26" t="s">
        <v>244</v>
      </c>
      <c r="D49" s="54" t="s">
        <v>245</v>
      </c>
      <c r="E49" s="27" t="s">
        <v>246</v>
      </c>
      <c r="F49" s="28">
        <v>14300</v>
      </c>
      <c r="G49" s="29" t="s">
        <v>96</v>
      </c>
      <c r="H49" s="30">
        <v>40792</v>
      </c>
      <c r="I49" s="30">
        <v>40852</v>
      </c>
      <c r="J49" s="30">
        <f ca="1" t="shared" si="2"/>
        <v>41079</v>
      </c>
      <c r="K49" s="31" t="str">
        <f t="shared" si="3"/>
        <v>Vencido</v>
      </c>
      <c r="L49" s="15">
        <v>23006</v>
      </c>
      <c r="M49" s="14">
        <v>1127</v>
      </c>
      <c r="N49" s="15">
        <v>2011</v>
      </c>
      <c r="O49" s="50" t="s">
        <v>185</v>
      </c>
      <c r="P49" s="25" t="s">
        <v>247</v>
      </c>
      <c r="Q49" s="25" t="s">
        <v>248</v>
      </c>
      <c r="R49" s="30">
        <v>40792</v>
      </c>
      <c r="S49" s="30" t="s">
        <v>449</v>
      </c>
    </row>
    <row r="50" spans="1:19" s="6" customFormat="1" ht="38.25">
      <c r="A50" s="24">
        <v>48</v>
      </c>
      <c r="B50" s="25" t="s">
        <v>29</v>
      </c>
      <c r="C50" s="26" t="s">
        <v>249</v>
      </c>
      <c r="D50" s="54" t="s">
        <v>250</v>
      </c>
      <c r="E50" s="27" t="s">
        <v>251</v>
      </c>
      <c r="F50" s="28">
        <v>14448</v>
      </c>
      <c r="G50" s="29" t="s">
        <v>96</v>
      </c>
      <c r="H50" s="30">
        <v>40812</v>
      </c>
      <c r="I50" s="30">
        <v>40891</v>
      </c>
      <c r="J50" s="30">
        <f ca="1" t="shared" si="2"/>
        <v>41079</v>
      </c>
      <c r="K50" s="31" t="str">
        <f t="shared" si="3"/>
        <v>Vencido</v>
      </c>
      <c r="L50" s="15">
        <v>23006</v>
      </c>
      <c r="M50" s="14">
        <v>474</v>
      </c>
      <c r="N50" s="15">
        <v>2011</v>
      </c>
      <c r="O50" s="50" t="s">
        <v>210</v>
      </c>
      <c r="P50" s="25" t="s">
        <v>252</v>
      </c>
      <c r="Q50" s="25" t="s">
        <v>253</v>
      </c>
      <c r="R50" s="30">
        <v>40812</v>
      </c>
      <c r="S50" s="30" t="s">
        <v>449</v>
      </c>
    </row>
    <row r="51" spans="1:19" s="6" customFormat="1" ht="51">
      <c r="A51" s="24">
        <v>49</v>
      </c>
      <c r="B51" s="25" t="s">
        <v>29</v>
      </c>
      <c r="C51" s="26" t="s">
        <v>256</v>
      </c>
      <c r="D51" s="54" t="s">
        <v>257</v>
      </c>
      <c r="E51" s="27" t="s">
        <v>258</v>
      </c>
      <c r="F51" s="28">
        <v>1442.4</v>
      </c>
      <c r="G51" s="29" t="s">
        <v>96</v>
      </c>
      <c r="H51" s="30">
        <v>40833</v>
      </c>
      <c r="I51" s="30">
        <v>41198</v>
      </c>
      <c r="J51" s="30">
        <f ca="1" t="shared" si="2"/>
        <v>41079</v>
      </c>
      <c r="K51" s="31" t="str">
        <f t="shared" si="3"/>
        <v>Vigente</v>
      </c>
      <c r="L51" s="15">
        <v>23006</v>
      </c>
      <c r="M51" s="14">
        <v>759</v>
      </c>
      <c r="N51" s="15">
        <v>2010</v>
      </c>
      <c r="O51" s="50" t="s">
        <v>218</v>
      </c>
      <c r="P51" s="25" t="s">
        <v>12</v>
      </c>
      <c r="Q51" s="25" t="s">
        <v>259</v>
      </c>
      <c r="R51" s="30">
        <v>40833</v>
      </c>
      <c r="S51" s="30" t="s">
        <v>449</v>
      </c>
    </row>
    <row r="52" spans="1:19" s="6" customFormat="1" ht="63.75">
      <c r="A52" s="24">
        <v>50</v>
      </c>
      <c r="B52" s="25" t="s">
        <v>29</v>
      </c>
      <c r="C52" s="26" t="s">
        <v>261</v>
      </c>
      <c r="D52" s="54" t="s">
        <v>262</v>
      </c>
      <c r="E52" s="27" t="s">
        <v>263</v>
      </c>
      <c r="F52" s="28">
        <v>79403.23</v>
      </c>
      <c r="G52" s="29" t="s">
        <v>177</v>
      </c>
      <c r="H52" s="30">
        <v>40833</v>
      </c>
      <c r="I52" s="30">
        <v>41199</v>
      </c>
      <c r="J52" s="30">
        <f ca="1" t="shared" si="2"/>
        <v>41079</v>
      </c>
      <c r="K52" s="31" t="str">
        <f t="shared" si="3"/>
        <v>Vigente</v>
      </c>
      <c r="L52" s="15">
        <v>23006</v>
      </c>
      <c r="M52" s="14">
        <v>758</v>
      </c>
      <c r="N52" s="15">
        <v>2011</v>
      </c>
      <c r="O52" s="50" t="s">
        <v>241</v>
      </c>
      <c r="P52" s="25" t="s">
        <v>12</v>
      </c>
      <c r="Q52" s="25" t="s">
        <v>264</v>
      </c>
      <c r="R52" s="30">
        <v>40833</v>
      </c>
      <c r="S52" s="30" t="s">
        <v>449</v>
      </c>
    </row>
    <row r="53" spans="1:19" s="6" customFormat="1" ht="36.75" customHeight="1">
      <c r="A53" s="24">
        <v>51</v>
      </c>
      <c r="B53" s="25" t="s">
        <v>29</v>
      </c>
      <c r="C53" s="26" t="s">
        <v>265</v>
      </c>
      <c r="D53" s="54" t="s">
        <v>266</v>
      </c>
      <c r="E53" s="27" t="s">
        <v>267</v>
      </c>
      <c r="F53" s="28">
        <v>138356.65</v>
      </c>
      <c r="G53" s="29" t="s">
        <v>177</v>
      </c>
      <c r="H53" s="30">
        <v>40836</v>
      </c>
      <c r="I53" s="30">
        <v>41202</v>
      </c>
      <c r="J53" s="30">
        <f ca="1" t="shared" si="2"/>
        <v>41079</v>
      </c>
      <c r="K53" s="31" t="str">
        <f t="shared" si="3"/>
        <v>Vigente</v>
      </c>
      <c r="L53" s="15">
        <v>23006</v>
      </c>
      <c r="M53" s="14">
        <v>944</v>
      </c>
      <c r="N53" s="15">
        <v>2011</v>
      </c>
      <c r="O53" s="50" t="s">
        <v>240</v>
      </c>
      <c r="P53" s="25" t="s">
        <v>12</v>
      </c>
      <c r="Q53" s="25" t="s">
        <v>270</v>
      </c>
      <c r="R53" s="30">
        <v>40836</v>
      </c>
      <c r="S53" s="30" t="s">
        <v>449</v>
      </c>
    </row>
    <row r="54" spans="1:19" s="6" customFormat="1" ht="36.75" customHeight="1">
      <c r="A54" s="24">
        <v>52</v>
      </c>
      <c r="B54" s="25" t="s">
        <v>29</v>
      </c>
      <c r="C54" s="26" t="s">
        <v>265</v>
      </c>
      <c r="D54" s="54" t="s">
        <v>268</v>
      </c>
      <c r="E54" s="27" t="s">
        <v>269</v>
      </c>
      <c r="F54" s="28">
        <v>35049.6</v>
      </c>
      <c r="G54" s="29" t="s">
        <v>177</v>
      </c>
      <c r="H54" s="30">
        <v>40836</v>
      </c>
      <c r="I54" s="30">
        <v>41202</v>
      </c>
      <c r="J54" s="30">
        <f ca="1" t="shared" si="2"/>
        <v>41079</v>
      </c>
      <c r="K54" s="31" t="str">
        <f t="shared" si="3"/>
        <v>Vigente</v>
      </c>
      <c r="L54" s="15">
        <v>23006</v>
      </c>
      <c r="M54" s="14">
        <v>944</v>
      </c>
      <c r="N54" s="15">
        <v>2011</v>
      </c>
      <c r="O54" s="50" t="s">
        <v>240</v>
      </c>
      <c r="P54" s="25" t="s">
        <v>12</v>
      </c>
      <c r="Q54" s="25" t="s">
        <v>270</v>
      </c>
      <c r="R54" s="30">
        <v>40836</v>
      </c>
      <c r="S54" s="30" t="s">
        <v>449</v>
      </c>
    </row>
    <row r="55" spans="1:19" s="6" customFormat="1" ht="38.25">
      <c r="A55" s="24">
        <v>53</v>
      </c>
      <c r="B55" s="25" t="s">
        <v>29</v>
      </c>
      <c r="C55" s="26" t="s">
        <v>271</v>
      </c>
      <c r="D55" s="54" t="s">
        <v>272</v>
      </c>
      <c r="E55" s="27" t="s">
        <v>273</v>
      </c>
      <c r="F55" s="28">
        <v>106346.88</v>
      </c>
      <c r="G55" s="29" t="s">
        <v>96</v>
      </c>
      <c r="H55" s="30">
        <v>40833</v>
      </c>
      <c r="I55" s="30">
        <v>41012</v>
      </c>
      <c r="J55" s="30">
        <f ca="1" t="shared" si="2"/>
        <v>41079</v>
      </c>
      <c r="K55" s="31" t="str">
        <f t="shared" si="3"/>
        <v>Vencido</v>
      </c>
      <c r="L55" s="15">
        <v>23006</v>
      </c>
      <c r="M55" s="14">
        <v>1503</v>
      </c>
      <c r="N55" s="15">
        <v>2010</v>
      </c>
      <c r="O55" s="50" t="s">
        <v>242</v>
      </c>
      <c r="P55" s="25" t="s">
        <v>12</v>
      </c>
      <c r="Q55" s="25" t="s">
        <v>274</v>
      </c>
      <c r="R55" s="31" t="s">
        <v>443</v>
      </c>
      <c r="S55" s="30" t="s">
        <v>449</v>
      </c>
    </row>
    <row r="56" spans="1:19" s="6" customFormat="1" ht="106.5" customHeight="1">
      <c r="A56" s="24">
        <v>54</v>
      </c>
      <c r="B56" s="25" t="s">
        <v>29</v>
      </c>
      <c r="C56" s="26" t="s">
        <v>275</v>
      </c>
      <c r="D56" s="54" t="s">
        <v>276</v>
      </c>
      <c r="E56" s="27" t="s">
        <v>277</v>
      </c>
      <c r="F56" s="28">
        <v>12863.5</v>
      </c>
      <c r="G56" s="29" t="s">
        <v>96</v>
      </c>
      <c r="H56" s="30">
        <v>40840</v>
      </c>
      <c r="I56" s="30">
        <v>41206</v>
      </c>
      <c r="J56" s="30">
        <f ca="1" t="shared" si="2"/>
        <v>41079</v>
      </c>
      <c r="K56" s="31" t="str">
        <f t="shared" si="3"/>
        <v>Vigente</v>
      </c>
      <c r="L56" s="15">
        <v>23006</v>
      </c>
      <c r="M56" s="14">
        <v>172</v>
      </c>
      <c r="N56" s="15">
        <v>2011</v>
      </c>
      <c r="O56" s="50" t="s">
        <v>91</v>
      </c>
      <c r="P56" s="25" t="s">
        <v>12</v>
      </c>
      <c r="Q56" s="25" t="s">
        <v>278</v>
      </c>
      <c r="R56" s="30">
        <v>40840</v>
      </c>
      <c r="S56" s="30" t="s">
        <v>449</v>
      </c>
    </row>
    <row r="57" spans="1:19" s="6" customFormat="1" ht="38.25">
      <c r="A57" s="71">
        <v>55</v>
      </c>
      <c r="B57" s="72" t="s">
        <v>29</v>
      </c>
      <c r="C57" s="73" t="s">
        <v>279</v>
      </c>
      <c r="D57" s="5" t="s">
        <v>280</v>
      </c>
      <c r="E57" s="74" t="s">
        <v>281</v>
      </c>
      <c r="F57" s="75">
        <v>9700</v>
      </c>
      <c r="G57" s="76" t="s">
        <v>96</v>
      </c>
      <c r="H57" s="77">
        <v>40833</v>
      </c>
      <c r="I57" s="77">
        <v>40908</v>
      </c>
      <c r="J57" s="77">
        <f ca="1" t="shared" si="2"/>
        <v>41079</v>
      </c>
      <c r="K57" s="78" t="str">
        <f t="shared" si="3"/>
        <v>Vencido</v>
      </c>
      <c r="L57" s="79">
        <v>23006</v>
      </c>
      <c r="M57" s="80">
        <v>1120</v>
      </c>
      <c r="N57" s="79">
        <v>2011</v>
      </c>
      <c r="O57" s="81" t="s">
        <v>56</v>
      </c>
      <c r="P57" s="72" t="s">
        <v>12</v>
      </c>
      <c r="Q57" s="72" t="s">
        <v>282</v>
      </c>
      <c r="R57" s="77">
        <v>40833</v>
      </c>
      <c r="S57" s="30" t="s">
        <v>449</v>
      </c>
    </row>
    <row r="58" spans="1:19" s="41" customFormat="1" ht="24" customHeight="1">
      <c r="A58" s="19">
        <v>56</v>
      </c>
      <c r="B58" s="10" t="s">
        <v>29</v>
      </c>
      <c r="C58" s="60" t="s">
        <v>283</v>
      </c>
      <c r="D58" s="42" t="s">
        <v>284</v>
      </c>
      <c r="E58" s="34" t="s">
        <v>285</v>
      </c>
      <c r="F58" s="82">
        <v>164000</v>
      </c>
      <c r="G58" s="65" t="s">
        <v>15</v>
      </c>
      <c r="H58" s="21">
        <v>40840</v>
      </c>
      <c r="I58" s="21">
        <v>41029</v>
      </c>
      <c r="J58" s="21">
        <f ca="1" t="shared" si="2"/>
        <v>41079</v>
      </c>
      <c r="K58" s="22" t="str">
        <f t="shared" si="3"/>
        <v>Vencido</v>
      </c>
      <c r="L58" s="9">
        <v>23006</v>
      </c>
      <c r="M58" s="8">
        <v>1093</v>
      </c>
      <c r="N58" s="9">
        <v>2011</v>
      </c>
      <c r="O58" s="43" t="s">
        <v>243</v>
      </c>
      <c r="P58" s="10" t="s">
        <v>12</v>
      </c>
      <c r="Q58" s="10" t="s">
        <v>286</v>
      </c>
      <c r="R58" s="22" t="s">
        <v>440</v>
      </c>
      <c r="S58" s="30" t="s">
        <v>449</v>
      </c>
    </row>
    <row r="59" spans="1:19" s="6" customFormat="1" ht="112.5" customHeight="1">
      <c r="A59" s="24">
        <v>57</v>
      </c>
      <c r="B59" s="25" t="s">
        <v>29</v>
      </c>
      <c r="C59" s="26" t="s">
        <v>261</v>
      </c>
      <c r="D59" s="54" t="s">
        <v>287</v>
      </c>
      <c r="E59" s="27" t="s">
        <v>291</v>
      </c>
      <c r="F59" s="28">
        <v>219166.75</v>
      </c>
      <c r="G59" s="29" t="s">
        <v>177</v>
      </c>
      <c r="H59" s="30">
        <v>40854</v>
      </c>
      <c r="I59" s="30">
        <v>41219</v>
      </c>
      <c r="J59" s="30">
        <f ca="1" t="shared" si="2"/>
        <v>41079</v>
      </c>
      <c r="K59" s="31" t="str">
        <f t="shared" si="3"/>
        <v>Vigente</v>
      </c>
      <c r="L59" s="15">
        <v>23006</v>
      </c>
      <c r="M59" s="14">
        <v>757</v>
      </c>
      <c r="N59" s="15">
        <v>2011</v>
      </c>
      <c r="O59" s="50" t="s">
        <v>218</v>
      </c>
      <c r="P59" s="25" t="s">
        <v>12</v>
      </c>
      <c r="Q59" s="25" t="s">
        <v>288</v>
      </c>
      <c r="R59" s="30">
        <v>40854</v>
      </c>
      <c r="S59" s="30" t="s">
        <v>449</v>
      </c>
    </row>
    <row r="60" spans="1:19" s="6" customFormat="1" ht="38.25">
      <c r="A60" s="24">
        <v>58</v>
      </c>
      <c r="B60" s="25" t="s">
        <v>29</v>
      </c>
      <c r="C60" s="26" t="s">
        <v>356</v>
      </c>
      <c r="D60" s="54" t="s">
        <v>290</v>
      </c>
      <c r="E60" s="27" t="s">
        <v>292</v>
      </c>
      <c r="F60" s="28">
        <v>61499.99</v>
      </c>
      <c r="G60" s="29" t="s">
        <v>15</v>
      </c>
      <c r="H60" s="30">
        <v>40841</v>
      </c>
      <c r="I60" s="30">
        <v>40960</v>
      </c>
      <c r="J60" s="30">
        <f ca="1" t="shared" si="2"/>
        <v>41079</v>
      </c>
      <c r="K60" s="31" t="str">
        <f t="shared" si="3"/>
        <v>Vencido</v>
      </c>
      <c r="L60" s="15">
        <v>23006</v>
      </c>
      <c r="M60" s="14">
        <v>1254</v>
      </c>
      <c r="N60" s="15">
        <v>2011</v>
      </c>
      <c r="O60" s="50" t="s">
        <v>152</v>
      </c>
      <c r="P60" s="25" t="s">
        <v>12</v>
      </c>
      <c r="Q60" s="25" t="s">
        <v>293</v>
      </c>
      <c r="R60" s="30">
        <v>40841</v>
      </c>
      <c r="S60" s="30" t="s">
        <v>449</v>
      </c>
    </row>
    <row r="61" spans="1:19" s="6" customFormat="1" ht="38.25">
      <c r="A61" s="24">
        <v>59</v>
      </c>
      <c r="B61" s="25" t="s">
        <v>29</v>
      </c>
      <c r="C61" s="26" t="s">
        <v>294</v>
      </c>
      <c r="D61" s="54" t="s">
        <v>295</v>
      </c>
      <c r="E61" s="27" t="s">
        <v>296</v>
      </c>
      <c r="F61" s="28">
        <v>126000</v>
      </c>
      <c r="G61" s="29" t="s">
        <v>15</v>
      </c>
      <c r="H61" s="30">
        <v>40840</v>
      </c>
      <c r="I61" s="30">
        <v>41019</v>
      </c>
      <c r="J61" s="30">
        <f ca="1" t="shared" si="2"/>
        <v>41079</v>
      </c>
      <c r="K61" s="31" t="str">
        <f t="shared" si="3"/>
        <v>Vencido</v>
      </c>
      <c r="L61" s="15">
        <v>23006</v>
      </c>
      <c r="M61" s="14">
        <v>1253</v>
      </c>
      <c r="N61" s="15">
        <v>2011</v>
      </c>
      <c r="O61" s="50" t="s">
        <v>220</v>
      </c>
      <c r="P61" s="25" t="s">
        <v>12</v>
      </c>
      <c r="Q61" s="25" t="s">
        <v>297</v>
      </c>
      <c r="R61" s="30">
        <v>40840</v>
      </c>
      <c r="S61" s="30" t="s">
        <v>449</v>
      </c>
    </row>
    <row r="62" spans="1:19" s="6" customFormat="1" ht="25.5">
      <c r="A62" s="24">
        <v>60</v>
      </c>
      <c r="B62" s="25" t="s">
        <v>29</v>
      </c>
      <c r="C62" s="26" t="s">
        <v>298</v>
      </c>
      <c r="D62" s="54" t="s">
        <v>299</v>
      </c>
      <c r="E62" s="27" t="s">
        <v>300</v>
      </c>
      <c r="F62" s="28">
        <v>105899.99</v>
      </c>
      <c r="G62" s="29" t="s">
        <v>15</v>
      </c>
      <c r="H62" s="30">
        <v>40843</v>
      </c>
      <c r="I62" s="30">
        <v>41022</v>
      </c>
      <c r="J62" s="30">
        <f ca="1" t="shared" si="2"/>
        <v>41079</v>
      </c>
      <c r="K62" s="31" t="str">
        <f t="shared" si="3"/>
        <v>Vencido</v>
      </c>
      <c r="L62" s="15">
        <v>23006</v>
      </c>
      <c r="M62" s="14">
        <v>1256</v>
      </c>
      <c r="N62" s="15">
        <v>2011</v>
      </c>
      <c r="O62" s="50" t="s">
        <v>216</v>
      </c>
      <c r="P62" s="25" t="s">
        <v>12</v>
      </c>
      <c r="Q62" s="25" t="s">
        <v>301</v>
      </c>
      <c r="R62" s="30">
        <v>40843</v>
      </c>
      <c r="S62" s="30" t="s">
        <v>449</v>
      </c>
    </row>
    <row r="63" spans="1:19" s="6" customFormat="1" ht="25.5">
      <c r="A63" s="24">
        <v>61</v>
      </c>
      <c r="B63" s="25" t="s">
        <v>29</v>
      </c>
      <c r="C63" s="26" t="s">
        <v>302</v>
      </c>
      <c r="D63" s="54" t="s">
        <v>295</v>
      </c>
      <c r="E63" s="27" t="s">
        <v>296</v>
      </c>
      <c r="F63" s="28">
        <v>115999.95</v>
      </c>
      <c r="G63" s="29" t="s">
        <v>15</v>
      </c>
      <c r="H63" s="30">
        <v>40840</v>
      </c>
      <c r="I63" s="30">
        <v>41019</v>
      </c>
      <c r="J63" s="30">
        <f ca="1" t="shared" si="2"/>
        <v>41079</v>
      </c>
      <c r="K63" s="31" t="str">
        <f t="shared" si="3"/>
        <v>Vencido</v>
      </c>
      <c r="L63" s="15">
        <v>23006</v>
      </c>
      <c r="M63" s="14">
        <v>1221</v>
      </c>
      <c r="N63" s="15">
        <v>2011</v>
      </c>
      <c r="O63" s="50" t="s">
        <v>59</v>
      </c>
      <c r="P63" s="25" t="s">
        <v>12</v>
      </c>
      <c r="Q63" s="25" t="s">
        <v>303</v>
      </c>
      <c r="R63" s="30">
        <v>40840</v>
      </c>
      <c r="S63" s="30" t="s">
        <v>449</v>
      </c>
    </row>
    <row r="64" spans="1:19" s="6" customFormat="1" ht="38.25">
      <c r="A64" s="24">
        <v>62</v>
      </c>
      <c r="B64" s="25" t="s">
        <v>29</v>
      </c>
      <c r="C64" s="26" t="s">
        <v>304</v>
      </c>
      <c r="D64" s="42" t="s">
        <v>305</v>
      </c>
      <c r="E64" s="20" t="s">
        <v>306</v>
      </c>
      <c r="F64" s="28">
        <v>50000</v>
      </c>
      <c r="G64" s="29" t="s">
        <v>96</v>
      </c>
      <c r="H64" s="30">
        <v>40840</v>
      </c>
      <c r="I64" s="30">
        <v>41206</v>
      </c>
      <c r="J64" s="30">
        <f ca="1" t="shared" si="2"/>
        <v>41079</v>
      </c>
      <c r="K64" s="31" t="str">
        <f t="shared" si="3"/>
        <v>Vigente</v>
      </c>
      <c r="L64" s="15">
        <v>23006</v>
      </c>
      <c r="M64" s="14">
        <v>1092</v>
      </c>
      <c r="N64" s="15">
        <v>2011</v>
      </c>
      <c r="O64" s="50" t="s">
        <v>152</v>
      </c>
      <c r="P64" s="25" t="s">
        <v>247</v>
      </c>
      <c r="Q64" s="25" t="s">
        <v>307</v>
      </c>
      <c r="R64" s="30">
        <v>40840</v>
      </c>
      <c r="S64" s="30" t="s">
        <v>449</v>
      </c>
    </row>
    <row r="65" spans="1:19" s="6" customFormat="1" ht="51">
      <c r="A65" s="24">
        <v>63</v>
      </c>
      <c r="B65" s="25" t="s">
        <v>29</v>
      </c>
      <c r="C65" s="26" t="s">
        <v>309</v>
      </c>
      <c r="D65" s="42" t="s">
        <v>310</v>
      </c>
      <c r="E65" s="20" t="s">
        <v>311</v>
      </c>
      <c r="F65" s="28">
        <v>1883.86</v>
      </c>
      <c r="G65" s="29" t="s">
        <v>15</v>
      </c>
      <c r="H65" s="30">
        <v>40855</v>
      </c>
      <c r="I65" s="30">
        <v>40908</v>
      </c>
      <c r="J65" s="30">
        <f ca="1" t="shared" si="2"/>
        <v>41079</v>
      </c>
      <c r="K65" s="31" t="str">
        <f t="shared" si="3"/>
        <v>Vencido</v>
      </c>
      <c r="L65" s="15">
        <v>23006</v>
      </c>
      <c r="M65" s="14">
        <v>1257</v>
      </c>
      <c r="N65" s="15">
        <v>2011</v>
      </c>
      <c r="O65" s="50" t="s">
        <v>163</v>
      </c>
      <c r="P65" s="25" t="s">
        <v>12</v>
      </c>
      <c r="Q65" s="25" t="s">
        <v>312</v>
      </c>
      <c r="R65" s="30">
        <v>40855</v>
      </c>
      <c r="S65" s="30" t="s">
        <v>449</v>
      </c>
    </row>
    <row r="66" spans="1:19" s="6" customFormat="1" ht="25.5">
      <c r="A66" s="24">
        <v>64</v>
      </c>
      <c r="B66" s="25" t="s">
        <v>29</v>
      </c>
      <c r="C66" s="26" t="s">
        <v>313</v>
      </c>
      <c r="D66" s="54" t="s">
        <v>314</v>
      </c>
      <c r="E66" s="27" t="s">
        <v>315</v>
      </c>
      <c r="F66" s="28">
        <v>36564</v>
      </c>
      <c r="G66" s="29" t="s">
        <v>15</v>
      </c>
      <c r="H66" s="30">
        <v>40863</v>
      </c>
      <c r="I66" s="30">
        <v>40982</v>
      </c>
      <c r="J66" s="30">
        <f ca="1" t="shared" si="2"/>
        <v>41079</v>
      </c>
      <c r="K66" s="31" t="str">
        <f t="shared" si="3"/>
        <v>Vencido</v>
      </c>
      <c r="L66" s="15">
        <v>23006</v>
      </c>
      <c r="M66" s="14">
        <v>1219</v>
      </c>
      <c r="N66" s="15">
        <v>2011</v>
      </c>
      <c r="O66" s="50" t="s">
        <v>78</v>
      </c>
      <c r="P66" s="25" t="s">
        <v>12</v>
      </c>
      <c r="Q66" s="25" t="s">
        <v>138</v>
      </c>
      <c r="R66" s="30">
        <v>40863</v>
      </c>
      <c r="S66" s="30" t="s">
        <v>449</v>
      </c>
    </row>
    <row r="67" spans="1:19" s="6" customFormat="1" ht="25.5">
      <c r="A67" s="24">
        <v>65</v>
      </c>
      <c r="B67" s="25" t="s">
        <v>29</v>
      </c>
      <c r="C67" s="26" t="s">
        <v>316</v>
      </c>
      <c r="D67" s="54" t="s">
        <v>314</v>
      </c>
      <c r="E67" s="27" t="s">
        <v>315</v>
      </c>
      <c r="F67" s="28">
        <v>57875</v>
      </c>
      <c r="G67" s="29" t="s">
        <v>15</v>
      </c>
      <c r="H67" s="30">
        <v>40863</v>
      </c>
      <c r="I67" s="30">
        <v>40982</v>
      </c>
      <c r="J67" s="30">
        <f aca="true" ca="1" t="shared" si="4" ref="J67:J98">TODAY()</f>
        <v>41079</v>
      </c>
      <c r="K67" s="31" t="str">
        <f aca="true" t="shared" si="5" ref="K67:K98">IF(J67&gt;I67,"Vencido","Vigente")</f>
        <v>Vencido</v>
      </c>
      <c r="L67" s="15">
        <v>23006</v>
      </c>
      <c r="M67" s="14">
        <v>1255</v>
      </c>
      <c r="N67" s="15">
        <v>2011</v>
      </c>
      <c r="O67" s="50" t="s">
        <v>243</v>
      </c>
      <c r="P67" s="25" t="s">
        <v>12</v>
      </c>
      <c r="Q67" s="25" t="s">
        <v>130</v>
      </c>
      <c r="R67" s="30">
        <v>40863</v>
      </c>
      <c r="S67" s="30" t="s">
        <v>449</v>
      </c>
    </row>
    <row r="68" spans="1:19" s="6" customFormat="1" ht="25.5">
      <c r="A68" s="24">
        <v>66</v>
      </c>
      <c r="B68" s="25" t="s">
        <v>29</v>
      </c>
      <c r="C68" s="26" t="s">
        <v>318</v>
      </c>
      <c r="D68" s="54" t="s">
        <v>319</v>
      </c>
      <c r="E68" s="27" t="s">
        <v>320</v>
      </c>
      <c r="F68" s="28">
        <v>8268.26</v>
      </c>
      <c r="G68" s="29" t="s">
        <v>96</v>
      </c>
      <c r="H68" s="30">
        <v>40854</v>
      </c>
      <c r="I68" s="30">
        <v>40908</v>
      </c>
      <c r="J68" s="30">
        <f ca="1" t="shared" si="4"/>
        <v>41079</v>
      </c>
      <c r="K68" s="31" t="str">
        <f t="shared" si="5"/>
        <v>Vencido</v>
      </c>
      <c r="L68" s="15">
        <v>23006</v>
      </c>
      <c r="M68" s="14">
        <v>1515</v>
      </c>
      <c r="N68" s="15">
        <v>2011</v>
      </c>
      <c r="O68" s="50" t="s">
        <v>260</v>
      </c>
      <c r="P68" s="25" t="s">
        <v>12</v>
      </c>
      <c r="Q68" s="25" t="s">
        <v>321</v>
      </c>
      <c r="R68" s="30">
        <v>40854</v>
      </c>
      <c r="S68" s="30" t="s">
        <v>449</v>
      </c>
    </row>
    <row r="69" spans="1:19" s="6" customFormat="1" ht="38.25">
      <c r="A69" s="24">
        <v>67</v>
      </c>
      <c r="B69" s="25" t="s">
        <v>29</v>
      </c>
      <c r="C69" s="26" t="s">
        <v>322</v>
      </c>
      <c r="D69" s="54" t="s">
        <v>323</v>
      </c>
      <c r="E69" s="27" t="s">
        <v>324</v>
      </c>
      <c r="F69" s="62">
        <v>83779.95</v>
      </c>
      <c r="G69" s="29" t="s">
        <v>15</v>
      </c>
      <c r="H69" s="30">
        <v>40857</v>
      </c>
      <c r="I69" s="30">
        <v>41008</v>
      </c>
      <c r="J69" s="30">
        <f ca="1" t="shared" si="4"/>
        <v>41079</v>
      </c>
      <c r="K69" s="31" t="str">
        <f t="shared" si="5"/>
        <v>Vencido</v>
      </c>
      <c r="L69" s="15">
        <v>23006</v>
      </c>
      <c r="M69" s="14">
        <v>615</v>
      </c>
      <c r="N69" s="15">
        <v>2011</v>
      </c>
      <c r="O69" s="50" t="s">
        <v>255</v>
      </c>
      <c r="P69" s="25" t="s">
        <v>12</v>
      </c>
      <c r="Q69" s="25" t="s">
        <v>325</v>
      </c>
      <c r="R69" s="30">
        <v>40857</v>
      </c>
      <c r="S69" s="30" t="s">
        <v>449</v>
      </c>
    </row>
    <row r="70" spans="1:19" s="6" customFormat="1" ht="102">
      <c r="A70" s="24">
        <v>68</v>
      </c>
      <c r="B70" s="25" t="s">
        <v>29</v>
      </c>
      <c r="C70" s="26" t="s">
        <v>326</v>
      </c>
      <c r="D70" s="54" t="s">
        <v>327</v>
      </c>
      <c r="E70" s="27" t="s">
        <v>328</v>
      </c>
      <c r="F70" s="62">
        <v>1350000</v>
      </c>
      <c r="G70" s="29" t="s">
        <v>96</v>
      </c>
      <c r="H70" s="30">
        <v>40878</v>
      </c>
      <c r="I70" s="30">
        <v>41243</v>
      </c>
      <c r="J70" s="30">
        <f ca="1" t="shared" si="4"/>
        <v>41079</v>
      </c>
      <c r="K70" s="31" t="str">
        <f t="shared" si="5"/>
        <v>Vigente</v>
      </c>
      <c r="L70" s="15">
        <v>23006</v>
      </c>
      <c r="M70" s="14">
        <v>1119</v>
      </c>
      <c r="N70" s="15">
        <v>2010</v>
      </c>
      <c r="O70" s="50" t="s">
        <v>228</v>
      </c>
      <c r="P70" s="25" t="s">
        <v>329</v>
      </c>
      <c r="Q70" s="25" t="s">
        <v>330</v>
      </c>
      <c r="R70" s="30">
        <v>40878</v>
      </c>
      <c r="S70" s="30" t="s">
        <v>449</v>
      </c>
    </row>
    <row r="71" spans="1:19" s="6" customFormat="1" ht="38.25">
      <c r="A71" s="24">
        <v>69</v>
      </c>
      <c r="B71" s="25" t="s">
        <v>29</v>
      </c>
      <c r="C71" s="26" t="s">
        <v>331</v>
      </c>
      <c r="D71" s="54" t="s">
        <v>438</v>
      </c>
      <c r="E71" s="27" t="s">
        <v>332</v>
      </c>
      <c r="F71" s="28">
        <v>82499.88</v>
      </c>
      <c r="G71" s="29" t="s">
        <v>177</v>
      </c>
      <c r="H71" s="30">
        <v>40856</v>
      </c>
      <c r="I71" s="30">
        <v>41221</v>
      </c>
      <c r="J71" s="30">
        <f ca="1" t="shared" si="4"/>
        <v>41079</v>
      </c>
      <c r="K71" s="31" t="str">
        <f t="shared" si="5"/>
        <v>Vigente</v>
      </c>
      <c r="L71" s="15">
        <v>23006</v>
      </c>
      <c r="M71" s="14">
        <v>1276</v>
      </c>
      <c r="N71" s="15">
        <v>2011</v>
      </c>
      <c r="O71" s="50" t="s">
        <v>54</v>
      </c>
      <c r="P71" s="25" t="s">
        <v>12</v>
      </c>
      <c r="Q71" s="25" t="s">
        <v>333</v>
      </c>
      <c r="R71" s="30">
        <v>40856</v>
      </c>
      <c r="S71" s="30" t="s">
        <v>449</v>
      </c>
    </row>
    <row r="72" spans="1:19" s="6" customFormat="1" ht="38.25">
      <c r="A72" s="24">
        <v>70</v>
      </c>
      <c r="B72" s="25" t="s">
        <v>29</v>
      </c>
      <c r="C72" s="26" t="s">
        <v>334</v>
      </c>
      <c r="D72" s="54" t="s">
        <v>335</v>
      </c>
      <c r="E72" s="27" t="s">
        <v>336</v>
      </c>
      <c r="F72" s="28">
        <v>150500</v>
      </c>
      <c r="G72" s="29" t="s">
        <v>15</v>
      </c>
      <c r="H72" s="30">
        <v>40868</v>
      </c>
      <c r="I72" s="30">
        <v>40987</v>
      </c>
      <c r="J72" s="30">
        <f ca="1" t="shared" si="4"/>
        <v>41079</v>
      </c>
      <c r="K72" s="31" t="str">
        <f t="shared" si="5"/>
        <v>Vencido</v>
      </c>
      <c r="L72" s="15">
        <v>23006</v>
      </c>
      <c r="M72" s="14">
        <v>1059</v>
      </c>
      <c r="N72" s="15">
        <v>2011</v>
      </c>
      <c r="O72" s="50" t="s">
        <v>14</v>
      </c>
      <c r="P72" s="25" t="s">
        <v>12</v>
      </c>
      <c r="Q72" s="25" t="s">
        <v>156</v>
      </c>
      <c r="R72" s="30">
        <v>40868</v>
      </c>
      <c r="S72" s="30" t="s">
        <v>449</v>
      </c>
    </row>
    <row r="73" spans="1:19" s="6" customFormat="1" ht="38.25">
      <c r="A73" s="24">
        <v>71</v>
      </c>
      <c r="B73" s="25" t="s">
        <v>29</v>
      </c>
      <c r="C73" s="26" t="s">
        <v>337</v>
      </c>
      <c r="D73" s="54" t="s">
        <v>295</v>
      </c>
      <c r="E73" s="27" t="s">
        <v>296</v>
      </c>
      <c r="F73" s="28">
        <v>168900</v>
      </c>
      <c r="G73" s="29" t="s">
        <v>15</v>
      </c>
      <c r="H73" s="30">
        <v>40868</v>
      </c>
      <c r="I73" s="30">
        <v>40987</v>
      </c>
      <c r="J73" s="30">
        <f ca="1" t="shared" si="4"/>
        <v>41079</v>
      </c>
      <c r="K73" s="31" t="str">
        <f t="shared" si="5"/>
        <v>Vencido</v>
      </c>
      <c r="L73" s="15">
        <v>23006</v>
      </c>
      <c r="M73" s="14">
        <v>1529</v>
      </c>
      <c r="N73" s="15">
        <v>2011</v>
      </c>
      <c r="O73" s="50" t="s">
        <v>139</v>
      </c>
      <c r="P73" s="25" t="s">
        <v>12</v>
      </c>
      <c r="Q73" s="25" t="s">
        <v>338</v>
      </c>
      <c r="R73" s="30">
        <v>40868</v>
      </c>
      <c r="S73" s="30" t="s">
        <v>449</v>
      </c>
    </row>
    <row r="74" spans="1:19" s="6" customFormat="1" ht="25.5">
      <c r="A74" s="24">
        <v>72</v>
      </c>
      <c r="B74" s="25" t="s">
        <v>29</v>
      </c>
      <c r="C74" s="26" t="s">
        <v>339</v>
      </c>
      <c r="D74" s="54" t="s">
        <v>357</v>
      </c>
      <c r="E74" s="27" t="s">
        <v>340</v>
      </c>
      <c r="F74" s="28">
        <v>17937</v>
      </c>
      <c r="G74" s="29" t="s">
        <v>15</v>
      </c>
      <c r="H74" s="30">
        <v>40868</v>
      </c>
      <c r="I74" s="30">
        <v>40937</v>
      </c>
      <c r="J74" s="30">
        <f ca="1" t="shared" si="4"/>
        <v>41079</v>
      </c>
      <c r="K74" s="31" t="str">
        <f t="shared" si="5"/>
        <v>Vencido</v>
      </c>
      <c r="L74" s="15">
        <v>23006</v>
      </c>
      <c r="M74" s="14">
        <v>1173</v>
      </c>
      <c r="N74" s="15">
        <v>2011</v>
      </c>
      <c r="O74" s="50" t="s">
        <v>152</v>
      </c>
      <c r="P74" s="25" t="s">
        <v>12</v>
      </c>
      <c r="Q74" s="25" t="s">
        <v>341</v>
      </c>
      <c r="R74" s="30">
        <v>40868</v>
      </c>
      <c r="S74" s="30" t="s">
        <v>449</v>
      </c>
    </row>
    <row r="75" spans="1:19" s="6" customFormat="1" ht="38.25">
      <c r="A75" s="24">
        <v>73</v>
      </c>
      <c r="B75" s="25" t="s">
        <v>29</v>
      </c>
      <c r="C75" s="26" t="s">
        <v>342</v>
      </c>
      <c r="D75" s="54" t="s">
        <v>343</v>
      </c>
      <c r="E75" s="27" t="s">
        <v>344</v>
      </c>
      <c r="F75" s="28">
        <v>14099</v>
      </c>
      <c r="G75" s="29" t="s">
        <v>15</v>
      </c>
      <c r="H75" s="30">
        <v>40875</v>
      </c>
      <c r="I75" s="30">
        <v>40944</v>
      </c>
      <c r="J75" s="30">
        <f ca="1" t="shared" si="4"/>
        <v>41079</v>
      </c>
      <c r="K75" s="31" t="str">
        <f t="shared" si="5"/>
        <v>Vencido</v>
      </c>
      <c r="L75" s="15">
        <v>23006</v>
      </c>
      <c r="M75" s="14">
        <v>1168</v>
      </c>
      <c r="N75" s="15">
        <v>2011</v>
      </c>
      <c r="O75" s="50" t="s">
        <v>219</v>
      </c>
      <c r="P75" s="25" t="s">
        <v>351</v>
      </c>
      <c r="Q75" s="25" t="s">
        <v>352</v>
      </c>
      <c r="R75" s="30">
        <v>40875</v>
      </c>
      <c r="S75" s="30" t="s">
        <v>449</v>
      </c>
    </row>
    <row r="76" spans="1:19" s="6" customFormat="1" ht="38.25">
      <c r="A76" s="24">
        <v>74</v>
      </c>
      <c r="B76" s="25" t="s">
        <v>29</v>
      </c>
      <c r="C76" s="26" t="s">
        <v>342</v>
      </c>
      <c r="D76" s="54" t="s">
        <v>345</v>
      </c>
      <c r="E76" s="27" t="s">
        <v>346</v>
      </c>
      <c r="F76" s="28">
        <v>6416.74</v>
      </c>
      <c r="G76" s="29" t="s">
        <v>15</v>
      </c>
      <c r="H76" s="30">
        <v>40875</v>
      </c>
      <c r="I76" s="30">
        <v>40944</v>
      </c>
      <c r="J76" s="30">
        <f ca="1" t="shared" si="4"/>
        <v>41079</v>
      </c>
      <c r="K76" s="31" t="str">
        <f t="shared" si="5"/>
        <v>Vencido</v>
      </c>
      <c r="L76" s="15">
        <v>23006</v>
      </c>
      <c r="M76" s="14">
        <v>1168</v>
      </c>
      <c r="N76" s="15">
        <v>2011</v>
      </c>
      <c r="O76" s="50" t="s">
        <v>219</v>
      </c>
      <c r="P76" s="25" t="s">
        <v>351</v>
      </c>
      <c r="Q76" s="25" t="s">
        <v>352</v>
      </c>
      <c r="R76" s="30">
        <v>40875</v>
      </c>
      <c r="S76" s="30" t="s">
        <v>449</v>
      </c>
    </row>
    <row r="77" spans="1:19" s="6" customFormat="1" ht="38.25">
      <c r="A77" s="24">
        <v>75</v>
      </c>
      <c r="B77" s="25" t="s">
        <v>29</v>
      </c>
      <c r="C77" s="26" t="s">
        <v>342</v>
      </c>
      <c r="D77" s="54" t="s">
        <v>347</v>
      </c>
      <c r="E77" s="27" t="s">
        <v>348</v>
      </c>
      <c r="F77" s="28">
        <v>18130</v>
      </c>
      <c r="G77" s="29" t="s">
        <v>15</v>
      </c>
      <c r="H77" s="30">
        <v>40875</v>
      </c>
      <c r="I77" s="30">
        <v>40944</v>
      </c>
      <c r="J77" s="30">
        <f ca="1" t="shared" si="4"/>
        <v>41079</v>
      </c>
      <c r="K77" s="31" t="str">
        <f t="shared" si="5"/>
        <v>Vencido</v>
      </c>
      <c r="L77" s="15">
        <v>23006</v>
      </c>
      <c r="M77" s="14">
        <v>1168</v>
      </c>
      <c r="N77" s="15">
        <v>2011</v>
      </c>
      <c r="O77" s="50" t="s">
        <v>219</v>
      </c>
      <c r="P77" s="25" t="s">
        <v>351</v>
      </c>
      <c r="Q77" s="25" t="s">
        <v>352</v>
      </c>
      <c r="R77" s="30">
        <v>40875</v>
      </c>
      <c r="S77" s="30" t="s">
        <v>449</v>
      </c>
    </row>
    <row r="78" spans="1:19" s="6" customFormat="1" ht="38.25">
      <c r="A78" s="24">
        <v>76</v>
      </c>
      <c r="B78" s="25" t="s">
        <v>29</v>
      </c>
      <c r="C78" s="26" t="s">
        <v>342</v>
      </c>
      <c r="D78" s="54" t="s">
        <v>349</v>
      </c>
      <c r="E78" s="27" t="s">
        <v>350</v>
      </c>
      <c r="F78" s="28">
        <v>88234</v>
      </c>
      <c r="G78" s="29" t="s">
        <v>15</v>
      </c>
      <c r="H78" s="30">
        <v>40875</v>
      </c>
      <c r="I78" s="30">
        <v>40944</v>
      </c>
      <c r="J78" s="30">
        <f ca="1" t="shared" si="4"/>
        <v>41079</v>
      </c>
      <c r="K78" s="31" t="str">
        <f t="shared" si="5"/>
        <v>Vencido</v>
      </c>
      <c r="L78" s="15">
        <v>23006</v>
      </c>
      <c r="M78" s="14">
        <v>1168</v>
      </c>
      <c r="N78" s="15">
        <v>2011</v>
      </c>
      <c r="O78" s="50" t="s">
        <v>219</v>
      </c>
      <c r="P78" s="25" t="s">
        <v>351</v>
      </c>
      <c r="Q78" s="25" t="s">
        <v>352</v>
      </c>
      <c r="R78" s="30">
        <v>40875</v>
      </c>
      <c r="S78" s="30" t="s">
        <v>449</v>
      </c>
    </row>
    <row r="79" spans="1:19" s="6" customFormat="1" ht="25.5">
      <c r="A79" s="24">
        <v>77</v>
      </c>
      <c r="B79" s="25" t="s">
        <v>29</v>
      </c>
      <c r="C79" s="26" t="s">
        <v>355</v>
      </c>
      <c r="D79" s="54" t="s">
        <v>353</v>
      </c>
      <c r="E79" s="27" t="s">
        <v>354</v>
      </c>
      <c r="F79" s="28">
        <v>855378.48</v>
      </c>
      <c r="G79" s="29" t="s">
        <v>177</v>
      </c>
      <c r="H79" s="30">
        <v>40864</v>
      </c>
      <c r="I79" s="30">
        <v>41229</v>
      </c>
      <c r="J79" s="30">
        <f ca="1" t="shared" si="4"/>
        <v>41079</v>
      </c>
      <c r="K79" s="31" t="str">
        <f t="shared" si="5"/>
        <v>Vigente</v>
      </c>
      <c r="L79" s="15">
        <v>23006</v>
      </c>
      <c r="M79" s="14">
        <v>1114</v>
      </c>
      <c r="N79" s="15">
        <v>2011</v>
      </c>
      <c r="O79" s="50" t="s">
        <v>198</v>
      </c>
      <c r="P79" s="25" t="s">
        <v>12</v>
      </c>
      <c r="Q79" s="25" t="s">
        <v>125</v>
      </c>
      <c r="R79" s="30">
        <v>40864</v>
      </c>
      <c r="S79" s="30" t="s">
        <v>449</v>
      </c>
    </row>
    <row r="80" spans="1:19" s="6" customFormat="1" ht="38.25">
      <c r="A80" s="24">
        <v>78</v>
      </c>
      <c r="B80" s="25" t="s">
        <v>29</v>
      </c>
      <c r="C80" s="26" t="s">
        <v>358</v>
      </c>
      <c r="D80" s="54" t="s">
        <v>359</v>
      </c>
      <c r="E80" s="27" t="s">
        <v>360</v>
      </c>
      <c r="F80" s="28">
        <v>6341.36</v>
      </c>
      <c r="G80" s="29" t="s">
        <v>96</v>
      </c>
      <c r="H80" s="30">
        <v>40875</v>
      </c>
      <c r="I80" s="30">
        <v>40905</v>
      </c>
      <c r="J80" s="30">
        <f ca="1" t="shared" si="4"/>
        <v>41079</v>
      </c>
      <c r="K80" s="31" t="str">
        <f t="shared" si="5"/>
        <v>Vencido</v>
      </c>
      <c r="L80" s="15">
        <v>23006</v>
      </c>
      <c r="M80" s="14">
        <v>976</v>
      </c>
      <c r="N80" s="15">
        <v>2011</v>
      </c>
      <c r="O80" s="50" t="s">
        <v>164</v>
      </c>
      <c r="P80" s="25" t="s">
        <v>252</v>
      </c>
      <c r="Q80" s="25" t="s">
        <v>364</v>
      </c>
      <c r="R80" s="30">
        <v>40875</v>
      </c>
      <c r="S80" s="30" t="s">
        <v>449</v>
      </c>
    </row>
    <row r="81" spans="1:19" s="6" customFormat="1" ht="38.25">
      <c r="A81" s="24">
        <v>79</v>
      </c>
      <c r="B81" s="25" t="s">
        <v>29</v>
      </c>
      <c r="C81" s="26" t="s">
        <v>361</v>
      </c>
      <c r="D81" s="54" t="s">
        <v>362</v>
      </c>
      <c r="E81" s="27" t="s">
        <v>363</v>
      </c>
      <c r="F81" s="28">
        <v>50000</v>
      </c>
      <c r="G81" s="29" t="s">
        <v>11</v>
      </c>
      <c r="H81" s="30">
        <v>40882</v>
      </c>
      <c r="I81" s="30">
        <v>41309</v>
      </c>
      <c r="J81" s="30">
        <f ca="1" t="shared" si="4"/>
        <v>41079</v>
      </c>
      <c r="K81" s="31" t="str">
        <f t="shared" si="5"/>
        <v>Vigente</v>
      </c>
      <c r="L81" s="15">
        <v>23006</v>
      </c>
      <c r="M81" s="14">
        <v>1198</v>
      </c>
      <c r="N81" s="15">
        <v>2011</v>
      </c>
      <c r="O81" s="50" t="s">
        <v>83</v>
      </c>
      <c r="P81" s="25" t="s">
        <v>12</v>
      </c>
      <c r="Q81" s="25" t="s">
        <v>365</v>
      </c>
      <c r="R81" s="30">
        <v>40882</v>
      </c>
      <c r="S81" s="30" t="s">
        <v>449</v>
      </c>
    </row>
    <row r="82" spans="1:19" s="6" customFormat="1" ht="38.25">
      <c r="A82" s="24">
        <v>80</v>
      </c>
      <c r="B82" s="25" t="s">
        <v>29</v>
      </c>
      <c r="C82" s="26" t="s">
        <v>366</v>
      </c>
      <c r="D82" s="54" t="s">
        <v>367</v>
      </c>
      <c r="E82" s="27" t="s">
        <v>368</v>
      </c>
      <c r="F82" s="28">
        <v>79080</v>
      </c>
      <c r="G82" s="29" t="s">
        <v>15</v>
      </c>
      <c r="H82" s="30">
        <v>40882</v>
      </c>
      <c r="I82" s="30">
        <v>41001</v>
      </c>
      <c r="J82" s="30">
        <f ca="1" t="shared" si="4"/>
        <v>41079</v>
      </c>
      <c r="K82" s="31" t="str">
        <f t="shared" si="5"/>
        <v>Vencido</v>
      </c>
      <c r="L82" s="15">
        <v>23006</v>
      </c>
      <c r="M82" s="14">
        <v>1169</v>
      </c>
      <c r="N82" s="15">
        <v>2011</v>
      </c>
      <c r="O82" s="50" t="s">
        <v>240</v>
      </c>
      <c r="P82" s="25" t="s">
        <v>12</v>
      </c>
      <c r="Q82" s="25" t="s">
        <v>369</v>
      </c>
      <c r="R82" s="30">
        <v>40882</v>
      </c>
      <c r="S82" s="30" t="s">
        <v>449</v>
      </c>
    </row>
    <row r="83" spans="1:19" s="6" customFormat="1" ht="38.25">
      <c r="A83" s="24">
        <v>81</v>
      </c>
      <c r="B83" s="25" t="s">
        <v>29</v>
      </c>
      <c r="C83" s="26" t="s">
        <v>370</v>
      </c>
      <c r="D83" s="54" t="s">
        <v>371</v>
      </c>
      <c r="E83" s="27" t="s">
        <v>372</v>
      </c>
      <c r="F83" s="28">
        <v>295919</v>
      </c>
      <c r="G83" s="29" t="s">
        <v>15</v>
      </c>
      <c r="H83" s="30">
        <v>40911</v>
      </c>
      <c r="I83" s="30">
        <v>41070</v>
      </c>
      <c r="J83" s="30">
        <f ca="1" t="shared" si="4"/>
        <v>41079</v>
      </c>
      <c r="K83" s="31" t="str">
        <f t="shared" si="5"/>
        <v>Vencido</v>
      </c>
      <c r="L83" s="15">
        <v>23006</v>
      </c>
      <c r="M83" s="14">
        <v>1333</v>
      </c>
      <c r="N83" s="15">
        <v>2011</v>
      </c>
      <c r="O83" s="50" t="s">
        <v>13</v>
      </c>
      <c r="P83" s="25" t="s">
        <v>12</v>
      </c>
      <c r="Q83" s="25" t="s">
        <v>154</v>
      </c>
      <c r="R83" s="30">
        <v>40911</v>
      </c>
      <c r="S83" s="30" t="s">
        <v>449</v>
      </c>
    </row>
    <row r="84" spans="1:19" s="6" customFormat="1" ht="38.25">
      <c r="A84" s="24">
        <v>82</v>
      </c>
      <c r="B84" s="25" t="s">
        <v>29</v>
      </c>
      <c r="C84" s="26" t="s">
        <v>370</v>
      </c>
      <c r="D84" s="54" t="s">
        <v>373</v>
      </c>
      <c r="E84" s="27" t="s">
        <v>374</v>
      </c>
      <c r="F84" s="28">
        <v>1178.3</v>
      </c>
      <c r="G84" s="29" t="s">
        <v>15</v>
      </c>
      <c r="H84" s="30">
        <v>40906</v>
      </c>
      <c r="I84" s="30">
        <v>41065</v>
      </c>
      <c r="J84" s="30">
        <f ca="1" t="shared" si="4"/>
        <v>41079</v>
      </c>
      <c r="K84" s="31" t="str">
        <f t="shared" si="5"/>
        <v>Vencido</v>
      </c>
      <c r="L84" s="15">
        <v>23006</v>
      </c>
      <c r="M84" s="14">
        <v>1333</v>
      </c>
      <c r="N84" s="15">
        <v>2011</v>
      </c>
      <c r="O84" s="50" t="s">
        <v>13</v>
      </c>
      <c r="P84" s="25" t="s">
        <v>351</v>
      </c>
      <c r="Q84" s="25" t="s">
        <v>154</v>
      </c>
      <c r="R84" s="30">
        <v>40906</v>
      </c>
      <c r="S84" s="30" t="s">
        <v>449</v>
      </c>
    </row>
    <row r="85" spans="1:19" s="6" customFormat="1" ht="25.5">
      <c r="A85" s="24">
        <v>83</v>
      </c>
      <c r="B85" s="25" t="s">
        <v>29</v>
      </c>
      <c r="C85" s="26" t="s">
        <v>375</v>
      </c>
      <c r="D85" s="54" t="s">
        <v>376</v>
      </c>
      <c r="E85" s="27" t="s">
        <v>377</v>
      </c>
      <c r="F85" s="28">
        <v>165536</v>
      </c>
      <c r="G85" s="29" t="s">
        <v>15</v>
      </c>
      <c r="H85" s="30">
        <v>40889</v>
      </c>
      <c r="I85" s="30">
        <v>40978</v>
      </c>
      <c r="J85" s="30">
        <f ca="1" t="shared" si="4"/>
        <v>41079</v>
      </c>
      <c r="K85" s="31" t="str">
        <f t="shared" si="5"/>
        <v>Vencido</v>
      </c>
      <c r="L85" s="15">
        <v>23006</v>
      </c>
      <c r="M85" s="14">
        <v>1171</v>
      </c>
      <c r="N85" s="15">
        <v>2011</v>
      </c>
      <c r="O85" s="50" t="s">
        <v>13</v>
      </c>
      <c r="P85" s="25" t="s">
        <v>12</v>
      </c>
      <c r="Q85" s="25" t="s">
        <v>378</v>
      </c>
      <c r="R85" s="30">
        <v>40889</v>
      </c>
      <c r="S85" s="30" t="s">
        <v>449</v>
      </c>
    </row>
    <row r="86" spans="1:19" s="6" customFormat="1" ht="51">
      <c r="A86" s="24">
        <v>84</v>
      </c>
      <c r="B86" s="25" t="s">
        <v>29</v>
      </c>
      <c r="C86" s="26" t="s">
        <v>239</v>
      </c>
      <c r="D86" s="54" t="s">
        <v>379</v>
      </c>
      <c r="E86" s="27" t="s">
        <v>380</v>
      </c>
      <c r="F86" s="83">
        <v>3199142.52</v>
      </c>
      <c r="G86" s="29" t="s">
        <v>177</v>
      </c>
      <c r="H86" s="30">
        <v>40887</v>
      </c>
      <c r="I86" s="30">
        <v>41252</v>
      </c>
      <c r="J86" s="30">
        <f ca="1" t="shared" si="4"/>
        <v>41079</v>
      </c>
      <c r="K86" s="31" t="str">
        <f t="shared" si="5"/>
        <v>Vigente</v>
      </c>
      <c r="L86" s="15">
        <v>23006</v>
      </c>
      <c r="M86" s="14">
        <v>999</v>
      </c>
      <c r="N86" s="15">
        <v>2011</v>
      </c>
      <c r="O86" s="50" t="s">
        <v>217</v>
      </c>
      <c r="P86" s="25" t="s">
        <v>12</v>
      </c>
      <c r="Q86" s="25" t="s">
        <v>381</v>
      </c>
      <c r="R86" s="30">
        <v>40889</v>
      </c>
      <c r="S86" s="30" t="s">
        <v>449</v>
      </c>
    </row>
    <row r="87" spans="1:19" s="6" customFormat="1" ht="38.25">
      <c r="A87" s="24">
        <v>85</v>
      </c>
      <c r="B87" s="25" t="s">
        <v>29</v>
      </c>
      <c r="C87" s="26" t="s">
        <v>254</v>
      </c>
      <c r="D87" s="54" t="s">
        <v>382</v>
      </c>
      <c r="E87" s="27" t="s">
        <v>383</v>
      </c>
      <c r="F87" s="28">
        <v>120680</v>
      </c>
      <c r="G87" s="29" t="s">
        <v>15</v>
      </c>
      <c r="H87" s="30">
        <v>40890</v>
      </c>
      <c r="I87" s="30">
        <v>41009</v>
      </c>
      <c r="J87" s="30">
        <f ca="1" t="shared" si="4"/>
        <v>41079</v>
      </c>
      <c r="K87" s="31" t="str">
        <f t="shared" si="5"/>
        <v>Vencido</v>
      </c>
      <c r="L87" s="15">
        <v>23006</v>
      </c>
      <c r="M87" s="14">
        <v>1258</v>
      </c>
      <c r="N87" s="15">
        <v>2011</v>
      </c>
      <c r="O87" s="50" t="s">
        <v>66</v>
      </c>
      <c r="P87" s="25" t="s">
        <v>351</v>
      </c>
      <c r="Q87" s="25" t="s">
        <v>161</v>
      </c>
      <c r="R87" s="30">
        <v>40890</v>
      </c>
      <c r="S87" s="30" t="s">
        <v>449</v>
      </c>
    </row>
    <row r="88" spans="1:19" s="6" customFormat="1" ht="51">
      <c r="A88" s="24">
        <v>86</v>
      </c>
      <c r="B88" s="25" t="s">
        <v>29</v>
      </c>
      <c r="C88" s="26" t="s">
        <v>384</v>
      </c>
      <c r="D88" s="54" t="s">
        <v>385</v>
      </c>
      <c r="E88" s="27" t="s">
        <v>403</v>
      </c>
      <c r="F88" s="28">
        <v>6000</v>
      </c>
      <c r="G88" s="29" t="s">
        <v>15</v>
      </c>
      <c r="H88" s="30">
        <v>40906</v>
      </c>
      <c r="I88" s="30">
        <v>40995</v>
      </c>
      <c r="J88" s="30">
        <f ca="1" t="shared" si="4"/>
        <v>41079</v>
      </c>
      <c r="K88" s="31" t="str">
        <f t="shared" si="5"/>
        <v>Vencido</v>
      </c>
      <c r="L88" s="15">
        <v>23006</v>
      </c>
      <c r="M88" s="14">
        <v>1024</v>
      </c>
      <c r="N88" s="15">
        <v>2011</v>
      </c>
      <c r="O88" s="50" t="s">
        <v>87</v>
      </c>
      <c r="P88" s="25" t="s">
        <v>12</v>
      </c>
      <c r="Q88" s="25" t="s">
        <v>409</v>
      </c>
      <c r="R88" s="30">
        <v>40906</v>
      </c>
      <c r="S88" s="30" t="s">
        <v>449</v>
      </c>
    </row>
    <row r="89" spans="1:19" s="6" customFormat="1" ht="51">
      <c r="A89" s="24">
        <v>87</v>
      </c>
      <c r="B89" s="25" t="s">
        <v>29</v>
      </c>
      <c r="C89" s="26" t="s">
        <v>384</v>
      </c>
      <c r="D89" s="54" t="s">
        <v>386</v>
      </c>
      <c r="E89" s="27" t="s">
        <v>404</v>
      </c>
      <c r="F89" s="28">
        <v>2220</v>
      </c>
      <c r="G89" s="29" t="s">
        <v>15</v>
      </c>
      <c r="H89" s="30">
        <v>40926</v>
      </c>
      <c r="I89" s="30">
        <v>41015</v>
      </c>
      <c r="J89" s="30">
        <f ca="1" t="shared" si="4"/>
        <v>41079</v>
      </c>
      <c r="K89" s="31" t="str">
        <f t="shared" si="5"/>
        <v>Vencido</v>
      </c>
      <c r="L89" s="15">
        <v>23006</v>
      </c>
      <c r="M89" s="14">
        <v>1024</v>
      </c>
      <c r="N89" s="15">
        <v>2011</v>
      </c>
      <c r="O89" s="50" t="s">
        <v>87</v>
      </c>
      <c r="P89" s="25" t="s">
        <v>12</v>
      </c>
      <c r="Q89" s="25" t="s">
        <v>409</v>
      </c>
      <c r="R89" s="30">
        <v>40561</v>
      </c>
      <c r="S89" s="30" t="s">
        <v>449</v>
      </c>
    </row>
    <row r="90" spans="1:19" s="6" customFormat="1" ht="51">
      <c r="A90" s="24">
        <v>88</v>
      </c>
      <c r="B90" s="25" t="s">
        <v>29</v>
      </c>
      <c r="C90" s="26" t="s">
        <v>384</v>
      </c>
      <c r="D90" s="54" t="s">
        <v>387</v>
      </c>
      <c r="E90" s="27" t="s">
        <v>405</v>
      </c>
      <c r="F90" s="28">
        <v>9890</v>
      </c>
      <c r="G90" s="29" t="s">
        <v>15</v>
      </c>
      <c r="H90" s="30">
        <v>40906</v>
      </c>
      <c r="I90" s="30">
        <v>40995</v>
      </c>
      <c r="J90" s="30">
        <f ca="1" t="shared" si="4"/>
        <v>41079</v>
      </c>
      <c r="K90" s="31" t="str">
        <f t="shared" si="5"/>
        <v>Vencido</v>
      </c>
      <c r="L90" s="15">
        <v>23006</v>
      </c>
      <c r="M90" s="14">
        <v>1024</v>
      </c>
      <c r="N90" s="15">
        <v>2011</v>
      </c>
      <c r="O90" s="50" t="s">
        <v>87</v>
      </c>
      <c r="P90" s="25" t="s">
        <v>12</v>
      </c>
      <c r="Q90" s="25" t="s">
        <v>409</v>
      </c>
      <c r="R90" s="30">
        <v>40906</v>
      </c>
      <c r="S90" s="30" t="s">
        <v>449</v>
      </c>
    </row>
    <row r="91" spans="1:19" s="6" customFormat="1" ht="51">
      <c r="A91" s="24">
        <v>89</v>
      </c>
      <c r="B91" s="25" t="s">
        <v>29</v>
      </c>
      <c r="C91" s="26" t="s">
        <v>384</v>
      </c>
      <c r="D91" s="54" t="s">
        <v>388</v>
      </c>
      <c r="E91" s="27" t="s">
        <v>406</v>
      </c>
      <c r="F91" s="28">
        <v>112620</v>
      </c>
      <c r="G91" s="29" t="s">
        <v>15</v>
      </c>
      <c r="H91" s="30">
        <v>40906</v>
      </c>
      <c r="I91" s="30">
        <v>40995</v>
      </c>
      <c r="J91" s="30">
        <f ca="1" t="shared" si="4"/>
        <v>41079</v>
      </c>
      <c r="K91" s="31" t="str">
        <f t="shared" si="5"/>
        <v>Vencido</v>
      </c>
      <c r="L91" s="15">
        <v>23006</v>
      </c>
      <c r="M91" s="14">
        <v>1024</v>
      </c>
      <c r="N91" s="15">
        <v>2011</v>
      </c>
      <c r="O91" s="50" t="s">
        <v>87</v>
      </c>
      <c r="P91" s="25" t="s">
        <v>12</v>
      </c>
      <c r="Q91" s="25" t="s">
        <v>409</v>
      </c>
      <c r="R91" s="30">
        <v>40906</v>
      </c>
      <c r="S91" s="30" t="s">
        <v>449</v>
      </c>
    </row>
    <row r="92" spans="1:19" s="6" customFormat="1" ht="51">
      <c r="A92" s="24">
        <v>90</v>
      </c>
      <c r="B92" s="25" t="s">
        <v>29</v>
      </c>
      <c r="C92" s="26" t="s">
        <v>384</v>
      </c>
      <c r="D92" s="54" t="s">
        <v>389</v>
      </c>
      <c r="E92" s="27" t="s">
        <v>407</v>
      </c>
      <c r="F92" s="28">
        <v>8900</v>
      </c>
      <c r="G92" s="29" t="s">
        <v>15</v>
      </c>
      <c r="H92" s="30">
        <v>40906</v>
      </c>
      <c r="I92" s="30">
        <v>40995</v>
      </c>
      <c r="J92" s="30">
        <f ca="1" t="shared" si="4"/>
        <v>41079</v>
      </c>
      <c r="K92" s="31" t="str">
        <f t="shared" si="5"/>
        <v>Vencido</v>
      </c>
      <c r="L92" s="15">
        <v>23006</v>
      </c>
      <c r="M92" s="14">
        <v>1024</v>
      </c>
      <c r="N92" s="15">
        <v>2011</v>
      </c>
      <c r="O92" s="50" t="s">
        <v>87</v>
      </c>
      <c r="P92" s="25" t="s">
        <v>12</v>
      </c>
      <c r="Q92" s="25" t="s">
        <v>409</v>
      </c>
      <c r="R92" s="30">
        <v>40906</v>
      </c>
      <c r="S92" s="30" t="s">
        <v>449</v>
      </c>
    </row>
    <row r="93" spans="1:19" s="6" customFormat="1" ht="51">
      <c r="A93" s="24">
        <v>91</v>
      </c>
      <c r="B93" s="25" t="s">
        <v>29</v>
      </c>
      <c r="C93" s="26" t="s">
        <v>384</v>
      </c>
      <c r="D93" s="54" t="s">
        <v>390</v>
      </c>
      <c r="E93" s="27" t="s">
        <v>408</v>
      </c>
      <c r="F93" s="28">
        <v>1765.94</v>
      </c>
      <c r="G93" s="29" t="s">
        <v>15</v>
      </c>
      <c r="H93" s="30">
        <v>40906</v>
      </c>
      <c r="I93" s="30">
        <v>40995</v>
      </c>
      <c r="J93" s="30">
        <f ca="1" t="shared" si="4"/>
        <v>41079</v>
      </c>
      <c r="K93" s="31" t="str">
        <f t="shared" si="5"/>
        <v>Vencido</v>
      </c>
      <c r="L93" s="15">
        <v>23006</v>
      </c>
      <c r="M93" s="14">
        <v>1024</v>
      </c>
      <c r="N93" s="15">
        <v>2011</v>
      </c>
      <c r="O93" s="50" t="s">
        <v>87</v>
      </c>
      <c r="P93" s="25" t="s">
        <v>12</v>
      </c>
      <c r="Q93" s="25" t="s">
        <v>409</v>
      </c>
      <c r="R93" s="30">
        <v>40906</v>
      </c>
      <c r="S93" s="30" t="s">
        <v>449</v>
      </c>
    </row>
    <row r="94" spans="1:19" s="6" customFormat="1" ht="25.5">
      <c r="A94" s="24">
        <v>92</v>
      </c>
      <c r="B94" s="25" t="s">
        <v>29</v>
      </c>
      <c r="C94" s="26" t="s">
        <v>391</v>
      </c>
      <c r="D94" s="54" t="s">
        <v>392</v>
      </c>
      <c r="E94" s="27" t="s">
        <v>393</v>
      </c>
      <c r="F94" s="28">
        <v>84900</v>
      </c>
      <c r="G94" s="29" t="s">
        <v>15</v>
      </c>
      <c r="H94" s="30">
        <v>40889</v>
      </c>
      <c r="I94" s="30">
        <v>40978</v>
      </c>
      <c r="J94" s="30">
        <f ca="1" t="shared" si="4"/>
        <v>41079</v>
      </c>
      <c r="K94" s="31" t="str">
        <f t="shared" si="5"/>
        <v>Vencido</v>
      </c>
      <c r="L94" s="15">
        <v>23006</v>
      </c>
      <c r="M94" s="14">
        <v>1464</v>
      </c>
      <c r="N94" s="15">
        <v>2011</v>
      </c>
      <c r="O94" s="50" t="s">
        <v>25</v>
      </c>
      <c r="P94" s="25" t="s">
        <v>351</v>
      </c>
      <c r="Q94" s="25" t="s">
        <v>162</v>
      </c>
      <c r="R94" s="30">
        <v>40889</v>
      </c>
      <c r="S94" s="30" t="s">
        <v>449</v>
      </c>
    </row>
    <row r="95" spans="1:19" s="6" customFormat="1" ht="76.5">
      <c r="A95" s="24">
        <v>93</v>
      </c>
      <c r="B95" s="25" t="s">
        <v>29</v>
      </c>
      <c r="C95" s="26" t="s">
        <v>410</v>
      </c>
      <c r="D95" s="54" t="s">
        <v>394</v>
      </c>
      <c r="E95" s="27" t="s">
        <v>395</v>
      </c>
      <c r="F95" s="28">
        <v>14981367.43</v>
      </c>
      <c r="G95" s="29" t="s">
        <v>411</v>
      </c>
      <c r="H95" s="30">
        <v>40896</v>
      </c>
      <c r="I95" s="30">
        <v>41626</v>
      </c>
      <c r="J95" s="30">
        <f ca="1" t="shared" si="4"/>
        <v>41079</v>
      </c>
      <c r="K95" s="31" t="str">
        <f t="shared" si="5"/>
        <v>Vigente</v>
      </c>
      <c r="L95" s="15">
        <v>23006</v>
      </c>
      <c r="M95" s="14">
        <v>815</v>
      </c>
      <c r="N95" s="15">
        <v>2011</v>
      </c>
      <c r="O95" s="50" t="s">
        <v>317</v>
      </c>
      <c r="P95" s="25" t="s">
        <v>329</v>
      </c>
      <c r="Q95" s="25" t="s">
        <v>100</v>
      </c>
      <c r="R95" s="30">
        <v>40896</v>
      </c>
      <c r="S95" s="30" t="s">
        <v>449</v>
      </c>
    </row>
    <row r="96" spans="1:19" s="6" customFormat="1" ht="51">
      <c r="A96" s="24">
        <v>94</v>
      </c>
      <c r="B96" s="25" t="s">
        <v>29</v>
      </c>
      <c r="C96" s="26" t="s">
        <v>397</v>
      </c>
      <c r="D96" s="54" t="s">
        <v>394</v>
      </c>
      <c r="E96" s="27" t="s">
        <v>395</v>
      </c>
      <c r="F96" s="28">
        <v>25461944.97</v>
      </c>
      <c r="G96" s="29" t="s">
        <v>411</v>
      </c>
      <c r="H96" s="30">
        <v>40896</v>
      </c>
      <c r="I96" s="30">
        <v>41626</v>
      </c>
      <c r="J96" s="30">
        <f ca="1" t="shared" si="4"/>
        <v>41079</v>
      </c>
      <c r="K96" s="31" t="str">
        <f t="shared" si="5"/>
        <v>Vigente</v>
      </c>
      <c r="L96" s="15">
        <v>23006</v>
      </c>
      <c r="M96" s="14">
        <v>1261</v>
      </c>
      <c r="N96" s="15">
        <v>2011</v>
      </c>
      <c r="O96" s="50" t="s">
        <v>155</v>
      </c>
      <c r="P96" s="25" t="s">
        <v>329</v>
      </c>
      <c r="Q96" s="25" t="s">
        <v>396</v>
      </c>
      <c r="R96" s="30">
        <v>40896</v>
      </c>
      <c r="S96" s="30" t="s">
        <v>449</v>
      </c>
    </row>
    <row r="97" spans="1:19" s="6" customFormat="1" ht="38.25">
      <c r="A97" s="24">
        <v>95</v>
      </c>
      <c r="B97" s="25" t="s">
        <v>29</v>
      </c>
      <c r="C97" s="26" t="s">
        <v>398</v>
      </c>
      <c r="D97" s="61" t="s">
        <v>399</v>
      </c>
      <c r="E97" s="63" t="s">
        <v>400</v>
      </c>
      <c r="F97" s="84">
        <v>134499</v>
      </c>
      <c r="G97" s="29" t="s">
        <v>401</v>
      </c>
      <c r="H97" s="30">
        <v>40896</v>
      </c>
      <c r="I97" s="30">
        <v>41015</v>
      </c>
      <c r="J97" s="30">
        <f ca="1" t="shared" si="4"/>
        <v>41079</v>
      </c>
      <c r="K97" s="31" t="str">
        <f t="shared" si="5"/>
        <v>Vencido</v>
      </c>
      <c r="L97" s="15">
        <v>23006</v>
      </c>
      <c r="M97" s="14">
        <v>1061</v>
      </c>
      <c r="N97" s="15">
        <v>2011</v>
      </c>
      <c r="O97" s="50" t="s">
        <v>197</v>
      </c>
      <c r="P97" s="25" t="s">
        <v>12</v>
      </c>
      <c r="Q97" s="25" t="s">
        <v>402</v>
      </c>
      <c r="R97" s="30">
        <v>40896</v>
      </c>
      <c r="S97" s="30" t="s">
        <v>449</v>
      </c>
    </row>
    <row r="98" spans="1:19" s="6" customFormat="1" ht="38.25">
      <c r="A98" s="24">
        <v>96</v>
      </c>
      <c r="B98" s="25" t="s">
        <v>29</v>
      </c>
      <c r="C98" s="26" t="s">
        <v>413</v>
      </c>
      <c r="D98" s="54" t="s">
        <v>371</v>
      </c>
      <c r="E98" s="27" t="s">
        <v>372</v>
      </c>
      <c r="F98" s="28">
        <v>334909.78</v>
      </c>
      <c r="G98" s="29" t="s">
        <v>401</v>
      </c>
      <c r="H98" s="30">
        <v>40903</v>
      </c>
      <c r="I98" s="30">
        <v>40992</v>
      </c>
      <c r="J98" s="30">
        <f ca="1" t="shared" si="4"/>
        <v>41079</v>
      </c>
      <c r="K98" s="31" t="str">
        <f t="shared" si="5"/>
        <v>Vencido</v>
      </c>
      <c r="L98" s="15">
        <v>23006</v>
      </c>
      <c r="M98" s="14">
        <v>1311</v>
      </c>
      <c r="N98" s="15">
        <v>2011</v>
      </c>
      <c r="O98" s="50" t="s">
        <v>217</v>
      </c>
      <c r="P98" s="25" t="s">
        <v>12</v>
      </c>
      <c r="Q98" s="25" t="s">
        <v>415</v>
      </c>
      <c r="R98" s="30">
        <v>40903</v>
      </c>
      <c r="S98" s="30" t="s">
        <v>449</v>
      </c>
    </row>
    <row r="99" spans="1:19" s="6" customFormat="1" ht="25.5">
      <c r="A99" s="24">
        <v>97</v>
      </c>
      <c r="B99" s="25" t="s">
        <v>29</v>
      </c>
      <c r="C99" s="26" t="s">
        <v>413</v>
      </c>
      <c r="D99" s="54" t="s">
        <v>412</v>
      </c>
      <c r="E99" s="27" t="s">
        <v>414</v>
      </c>
      <c r="F99" s="28">
        <v>187000</v>
      </c>
      <c r="G99" s="29" t="s">
        <v>401</v>
      </c>
      <c r="H99" s="30">
        <v>40903</v>
      </c>
      <c r="I99" s="30">
        <v>40992</v>
      </c>
      <c r="J99" s="30">
        <f aca="true" ca="1" t="shared" si="6" ref="J99:J108">TODAY()</f>
        <v>41079</v>
      </c>
      <c r="K99" s="31" t="str">
        <f aca="true" t="shared" si="7" ref="K99:K108">IF(J99&gt;I99,"Vencido","Vigente")</f>
        <v>Vencido</v>
      </c>
      <c r="L99" s="15">
        <v>23006</v>
      </c>
      <c r="M99" s="14">
        <v>1311</v>
      </c>
      <c r="N99" s="15">
        <v>2011</v>
      </c>
      <c r="O99" s="50" t="s">
        <v>217</v>
      </c>
      <c r="P99" s="25" t="s">
        <v>12</v>
      </c>
      <c r="Q99" s="25" t="s">
        <v>415</v>
      </c>
      <c r="R99" s="30">
        <v>40903</v>
      </c>
      <c r="S99" s="30" t="s">
        <v>449</v>
      </c>
    </row>
    <row r="100" spans="1:19" s="6" customFormat="1" ht="51">
      <c r="A100" s="24">
        <v>98</v>
      </c>
      <c r="B100" s="25" t="s">
        <v>29</v>
      </c>
      <c r="C100" s="26" t="s">
        <v>416</v>
      </c>
      <c r="D100" s="54" t="s">
        <v>417</v>
      </c>
      <c r="E100" s="27" t="s">
        <v>418</v>
      </c>
      <c r="F100" s="62">
        <v>3699.96</v>
      </c>
      <c r="G100" s="29" t="s">
        <v>16</v>
      </c>
      <c r="H100" s="30">
        <v>40932</v>
      </c>
      <c r="I100" s="30">
        <v>41096</v>
      </c>
      <c r="J100" s="30">
        <f ca="1" t="shared" si="6"/>
        <v>41079</v>
      </c>
      <c r="K100" s="31" t="str">
        <f t="shared" si="7"/>
        <v>Vigente</v>
      </c>
      <c r="L100" s="15">
        <v>23006</v>
      </c>
      <c r="M100" s="14">
        <v>1514</v>
      </c>
      <c r="N100" s="15">
        <v>2011</v>
      </c>
      <c r="O100" s="50" t="s">
        <v>164</v>
      </c>
      <c r="P100" s="25" t="s">
        <v>351</v>
      </c>
      <c r="Q100" s="25" t="s">
        <v>419</v>
      </c>
      <c r="R100" s="30">
        <v>40932</v>
      </c>
      <c r="S100" s="30" t="s">
        <v>449</v>
      </c>
    </row>
    <row r="101" spans="1:19" s="6" customFormat="1" ht="51">
      <c r="A101" s="24">
        <v>99</v>
      </c>
      <c r="B101" s="25" t="s">
        <v>29</v>
      </c>
      <c r="C101" s="26" t="s">
        <v>416</v>
      </c>
      <c r="D101" s="54" t="s">
        <v>420</v>
      </c>
      <c r="E101" s="27" t="s">
        <v>421</v>
      </c>
      <c r="F101" s="62">
        <v>42986</v>
      </c>
      <c r="G101" s="29" t="s">
        <v>15</v>
      </c>
      <c r="H101" s="30">
        <v>40906</v>
      </c>
      <c r="I101" s="30">
        <v>41070</v>
      </c>
      <c r="J101" s="30">
        <f ca="1" t="shared" si="6"/>
        <v>41079</v>
      </c>
      <c r="K101" s="31" t="str">
        <f t="shared" si="7"/>
        <v>Vencido</v>
      </c>
      <c r="L101" s="15">
        <v>23006</v>
      </c>
      <c r="M101" s="14">
        <v>1514</v>
      </c>
      <c r="N101" s="15">
        <v>2011</v>
      </c>
      <c r="O101" s="50" t="s">
        <v>164</v>
      </c>
      <c r="P101" s="25" t="s">
        <v>351</v>
      </c>
      <c r="Q101" s="25" t="s">
        <v>419</v>
      </c>
      <c r="R101" s="31" t="s">
        <v>444</v>
      </c>
      <c r="S101" s="30" t="s">
        <v>449</v>
      </c>
    </row>
    <row r="102" spans="1:19" s="6" customFormat="1" ht="51">
      <c r="A102" s="24">
        <v>100</v>
      </c>
      <c r="B102" s="25" t="s">
        <v>29</v>
      </c>
      <c r="C102" s="26" t="s">
        <v>416</v>
      </c>
      <c r="D102" s="54" t="s">
        <v>422</v>
      </c>
      <c r="E102" s="27" t="s">
        <v>423</v>
      </c>
      <c r="F102" s="62">
        <v>3248</v>
      </c>
      <c r="G102" s="29" t="s">
        <v>15</v>
      </c>
      <c r="H102" s="30">
        <v>40932</v>
      </c>
      <c r="I102" s="30">
        <v>41096</v>
      </c>
      <c r="J102" s="30">
        <f ca="1" t="shared" si="6"/>
        <v>41079</v>
      </c>
      <c r="K102" s="31" t="str">
        <f t="shared" si="7"/>
        <v>Vigente</v>
      </c>
      <c r="L102" s="15">
        <v>23006</v>
      </c>
      <c r="M102" s="14">
        <v>1514</v>
      </c>
      <c r="N102" s="15">
        <v>2011</v>
      </c>
      <c r="O102" s="50" t="s">
        <v>164</v>
      </c>
      <c r="P102" s="25" t="s">
        <v>351</v>
      </c>
      <c r="Q102" s="25" t="s">
        <v>419</v>
      </c>
      <c r="R102" s="30">
        <v>40932</v>
      </c>
      <c r="S102" s="30" t="s">
        <v>449</v>
      </c>
    </row>
    <row r="103" spans="1:19" s="6" customFormat="1" ht="51">
      <c r="A103" s="24">
        <v>101</v>
      </c>
      <c r="B103" s="25" t="s">
        <v>29</v>
      </c>
      <c r="C103" s="26" t="s">
        <v>416</v>
      </c>
      <c r="D103" s="54" t="s">
        <v>424</v>
      </c>
      <c r="E103" s="27" t="s">
        <v>425</v>
      </c>
      <c r="F103" s="62">
        <v>26480</v>
      </c>
      <c r="G103" s="29" t="s">
        <v>15</v>
      </c>
      <c r="H103" s="30">
        <v>40906</v>
      </c>
      <c r="I103" s="30">
        <v>41070</v>
      </c>
      <c r="J103" s="30">
        <f ca="1" t="shared" si="6"/>
        <v>41079</v>
      </c>
      <c r="K103" s="31" t="str">
        <f t="shared" si="7"/>
        <v>Vencido</v>
      </c>
      <c r="L103" s="15">
        <v>23006</v>
      </c>
      <c r="M103" s="14">
        <v>1514</v>
      </c>
      <c r="N103" s="15">
        <v>2011</v>
      </c>
      <c r="O103" s="50" t="s">
        <v>164</v>
      </c>
      <c r="P103" s="25" t="s">
        <v>351</v>
      </c>
      <c r="Q103" s="25" t="s">
        <v>419</v>
      </c>
      <c r="R103" s="31" t="s">
        <v>444</v>
      </c>
      <c r="S103" s="30" t="s">
        <v>449</v>
      </c>
    </row>
    <row r="104" spans="1:19" s="6" customFormat="1" ht="86.25" customHeight="1">
      <c r="A104" s="24">
        <v>102</v>
      </c>
      <c r="B104" s="25" t="s">
        <v>29</v>
      </c>
      <c r="C104" s="26" t="s">
        <v>416</v>
      </c>
      <c r="D104" s="54" t="s">
        <v>426</v>
      </c>
      <c r="E104" s="27" t="s">
        <v>427</v>
      </c>
      <c r="F104" s="62">
        <v>198347</v>
      </c>
      <c r="G104" s="29" t="s">
        <v>15</v>
      </c>
      <c r="H104" s="30">
        <v>40973</v>
      </c>
      <c r="I104" s="30">
        <v>41122</v>
      </c>
      <c r="J104" s="30">
        <f ca="1" t="shared" si="6"/>
        <v>41079</v>
      </c>
      <c r="K104" s="31" t="str">
        <f t="shared" si="7"/>
        <v>Vigente</v>
      </c>
      <c r="L104" s="15">
        <v>23006</v>
      </c>
      <c r="M104" s="14">
        <v>1514</v>
      </c>
      <c r="N104" s="15">
        <v>2011</v>
      </c>
      <c r="O104" s="50" t="s">
        <v>164</v>
      </c>
      <c r="P104" s="25" t="s">
        <v>351</v>
      </c>
      <c r="Q104" s="25" t="s">
        <v>419</v>
      </c>
      <c r="R104" s="30">
        <v>40973</v>
      </c>
      <c r="S104" s="30" t="s">
        <v>449</v>
      </c>
    </row>
    <row r="105" spans="1:19" s="6" customFormat="1" ht="51">
      <c r="A105" s="24">
        <v>103</v>
      </c>
      <c r="B105" s="25" t="s">
        <v>29</v>
      </c>
      <c r="C105" s="26" t="s">
        <v>416</v>
      </c>
      <c r="D105" s="54" t="s">
        <v>428</v>
      </c>
      <c r="E105" s="27" t="s">
        <v>429</v>
      </c>
      <c r="F105" s="62">
        <v>57000</v>
      </c>
      <c r="G105" s="29" t="s">
        <v>15</v>
      </c>
      <c r="H105" s="30">
        <v>40932</v>
      </c>
      <c r="I105" s="30">
        <v>41096</v>
      </c>
      <c r="J105" s="30">
        <f ca="1" t="shared" si="6"/>
        <v>41079</v>
      </c>
      <c r="K105" s="31" t="str">
        <f t="shared" si="7"/>
        <v>Vigente</v>
      </c>
      <c r="L105" s="15">
        <v>23006</v>
      </c>
      <c r="M105" s="14">
        <v>1514</v>
      </c>
      <c r="N105" s="15">
        <v>2011</v>
      </c>
      <c r="O105" s="50" t="s">
        <v>164</v>
      </c>
      <c r="P105" s="25" t="s">
        <v>351</v>
      </c>
      <c r="Q105" s="25" t="s">
        <v>419</v>
      </c>
      <c r="R105" s="30">
        <v>40932</v>
      </c>
      <c r="S105" s="30" t="s">
        <v>449</v>
      </c>
    </row>
    <row r="106" spans="1:19" s="6" customFormat="1" ht="51">
      <c r="A106" s="24">
        <v>104</v>
      </c>
      <c r="B106" s="25" t="s">
        <v>29</v>
      </c>
      <c r="C106" s="26" t="s">
        <v>416</v>
      </c>
      <c r="D106" s="54" t="s">
        <v>430</v>
      </c>
      <c r="E106" s="27" t="s">
        <v>431</v>
      </c>
      <c r="F106" s="62">
        <v>3404.33</v>
      </c>
      <c r="G106" s="29" t="s">
        <v>15</v>
      </c>
      <c r="H106" s="30">
        <v>40932</v>
      </c>
      <c r="I106" s="30">
        <v>41051</v>
      </c>
      <c r="J106" s="30">
        <f ca="1" t="shared" si="6"/>
        <v>41079</v>
      </c>
      <c r="K106" s="31" t="str">
        <f t="shared" si="7"/>
        <v>Vencido</v>
      </c>
      <c r="L106" s="15">
        <v>23006</v>
      </c>
      <c r="M106" s="14">
        <v>1514</v>
      </c>
      <c r="N106" s="15">
        <v>2011</v>
      </c>
      <c r="O106" s="50" t="s">
        <v>164</v>
      </c>
      <c r="P106" s="25" t="s">
        <v>351</v>
      </c>
      <c r="Q106" s="25" t="s">
        <v>419</v>
      </c>
      <c r="R106" s="30">
        <v>40932</v>
      </c>
      <c r="S106" s="30" t="s">
        <v>449</v>
      </c>
    </row>
    <row r="107" spans="1:19" s="6" customFormat="1" ht="51">
      <c r="A107" s="24">
        <v>105</v>
      </c>
      <c r="B107" s="25" t="s">
        <v>29</v>
      </c>
      <c r="C107" s="26" t="s">
        <v>416</v>
      </c>
      <c r="D107" s="54" t="s">
        <v>432</v>
      </c>
      <c r="E107" s="27" t="s">
        <v>433</v>
      </c>
      <c r="F107" s="62">
        <v>140760</v>
      </c>
      <c r="G107" s="29" t="s">
        <v>15</v>
      </c>
      <c r="H107" s="30">
        <v>40973</v>
      </c>
      <c r="I107" s="30">
        <v>41122</v>
      </c>
      <c r="J107" s="30">
        <f ca="1" t="shared" si="6"/>
        <v>41079</v>
      </c>
      <c r="K107" s="31" t="str">
        <f t="shared" si="7"/>
        <v>Vigente</v>
      </c>
      <c r="L107" s="15">
        <v>23006</v>
      </c>
      <c r="M107" s="14">
        <v>1514</v>
      </c>
      <c r="N107" s="15">
        <v>2011</v>
      </c>
      <c r="O107" s="50" t="s">
        <v>164</v>
      </c>
      <c r="P107" s="25" t="s">
        <v>351</v>
      </c>
      <c r="Q107" s="25" t="s">
        <v>419</v>
      </c>
      <c r="R107" s="30">
        <v>40973</v>
      </c>
      <c r="S107" s="30" t="s">
        <v>449</v>
      </c>
    </row>
    <row r="108" spans="1:19" s="6" customFormat="1" ht="51">
      <c r="A108" s="24">
        <v>106</v>
      </c>
      <c r="B108" s="25" t="s">
        <v>29</v>
      </c>
      <c r="C108" s="26" t="s">
        <v>434</v>
      </c>
      <c r="D108" s="54" t="s">
        <v>435</v>
      </c>
      <c r="E108" s="27" t="s">
        <v>436</v>
      </c>
      <c r="F108" s="28">
        <v>31909851.96</v>
      </c>
      <c r="G108" s="29" t="s">
        <v>411</v>
      </c>
      <c r="H108" s="30">
        <v>40907</v>
      </c>
      <c r="I108" s="30">
        <v>42003</v>
      </c>
      <c r="J108" s="30">
        <f ca="1" t="shared" si="6"/>
        <v>41079</v>
      </c>
      <c r="K108" s="31" t="str">
        <f t="shared" si="7"/>
        <v>Vigente</v>
      </c>
      <c r="L108" s="15">
        <v>23006</v>
      </c>
      <c r="M108" s="14">
        <v>1425</v>
      </c>
      <c r="N108" s="15">
        <v>2011</v>
      </c>
      <c r="O108" s="50" t="s">
        <v>255</v>
      </c>
      <c r="P108" s="25" t="s">
        <v>329</v>
      </c>
      <c r="Q108" s="25" t="s">
        <v>437</v>
      </c>
      <c r="R108" s="30">
        <v>40906</v>
      </c>
      <c r="S108" s="30" t="s">
        <v>449</v>
      </c>
    </row>
  </sheetData>
  <sheetProtection/>
  <autoFilter ref="A2:R108"/>
  <mergeCells count="4">
    <mergeCell ref="A1:B1"/>
    <mergeCell ref="P1:Q1"/>
    <mergeCell ref="H1:I1"/>
    <mergeCell ref="L1:O1"/>
  </mergeCells>
  <conditionalFormatting sqref="K109:K65276">
    <cfRule type="cellIs" priority="23" dxfId="0" operator="between" stopIfTrue="1">
      <formula>I111-90</formula>
      <formula>"i3"</formula>
    </cfRule>
  </conditionalFormatting>
  <conditionalFormatting sqref="K2">
    <cfRule type="cellIs" priority="26" dxfId="0" operator="between" stopIfTrue="1">
      <formula>I3-90</formula>
      <formula>"i3"</formula>
    </cfRule>
  </conditionalFormatting>
  <conditionalFormatting sqref="K65490:K65536">
    <cfRule type="cellIs" priority="58" dxfId="0" operator="between" stopIfTrue="1">
      <formula>I191-90</formula>
      <formula>"i3"</formula>
    </cfRule>
  </conditionalFormatting>
  <conditionalFormatting sqref="K100:K108">
    <cfRule type="cellIs" priority="60" dxfId="0" operator="between" stopIfTrue="1">
      <formula>#REF!-90</formula>
      <formula>"i3"</formula>
    </cfRule>
  </conditionalFormatting>
  <conditionalFormatting sqref="K88:K99">
    <cfRule type="cellIs" priority="61" dxfId="0" operator="between" stopIfTrue="1">
      <formula>#REF!-90</formula>
      <formula>"i3"</formula>
    </cfRule>
  </conditionalFormatting>
  <conditionalFormatting sqref="K76:K87">
    <cfRule type="cellIs" priority="62" dxfId="0" operator="between" stopIfTrue="1">
      <formula>#REF!-90</formula>
      <formula>"i3"</formula>
    </cfRule>
  </conditionalFormatting>
  <conditionalFormatting sqref="K64:K75">
    <cfRule type="cellIs" priority="63" dxfId="0" operator="between" stopIfTrue="1">
      <formula>#REF!-90</formula>
      <formula>"i3"</formula>
    </cfRule>
  </conditionalFormatting>
  <conditionalFormatting sqref="K52:K63">
    <cfRule type="cellIs" priority="64" dxfId="0" operator="between" stopIfTrue="1">
      <formula>#REF!-90</formula>
      <formula>"i3"</formula>
    </cfRule>
  </conditionalFormatting>
  <conditionalFormatting sqref="K40:K51">
    <cfRule type="cellIs" priority="65" dxfId="0" operator="between" stopIfTrue="1">
      <formula>#REF!-90</formula>
      <formula>"i3"</formula>
    </cfRule>
  </conditionalFormatting>
  <conditionalFormatting sqref="K28:K39">
    <cfRule type="cellIs" priority="66" dxfId="0" operator="between" stopIfTrue="1">
      <formula>#REF!-90</formula>
      <formula>"i3"</formula>
    </cfRule>
  </conditionalFormatting>
  <conditionalFormatting sqref="K16:K27">
    <cfRule type="cellIs" priority="67" dxfId="0" operator="between" stopIfTrue="1">
      <formula>#REF!-90</formula>
      <formula>"i3"</formula>
    </cfRule>
  </conditionalFormatting>
  <conditionalFormatting sqref="K3:K108">
    <cfRule type="cellIs" priority="68" dxfId="0" operator="between" stopIfTrue="1">
      <formula>#REF!-90</formula>
      <formula>"i3"</formula>
    </cfRule>
  </conditionalFormatting>
  <conditionalFormatting sqref="K65277:K65489">
    <cfRule type="cellIs" priority="80" dxfId="0" operator="between" stopIfTrue="1">
      <formula>I2-90</formula>
      <formula>"i3"</formula>
    </cfRule>
  </conditionalFormatting>
  <printOptions horizontalCentered="1"/>
  <pageMargins left="0.2755905511811024" right="0.1968503937007874" top="0.2362204724409449" bottom="0.2362204724409449" header="0.15748031496062992" footer="0.15748031496062992"/>
  <pageSetup horizontalDpi="600" verticalDpi="600" orientation="landscape" paperSize="9" scale="56" r:id="rId7"/>
  <headerFooter alignWithMargins="0">
    <oddHeader>&amp;C&amp;"Arial,Negrito"&amp;16CONTRATOS DE 2009</oddHeader>
    <oddFooter>&amp;L&amp;Z&amp;F&amp;R&amp;D
&amp;P</oddFooter>
  </headerFooter>
  <legacyDrawing r:id="rId6"/>
  <oleObjects>
    <oleObject progId="Word.Picture.8" shapeId="228990" r:id="rId2"/>
    <oleObject progId="Word.Picture.8" shapeId="238814" r:id="rId3"/>
    <oleObject progId="Word.Picture.8" shapeId="42828" r:id="rId4"/>
    <oleObject progId="Word.Picture.8" shapeId="42829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6384" width="9.140625" style="102" customWidth="1"/>
  </cols>
  <sheetData>
    <row r="1" ht="15">
      <c r="A1" s="102" t="s">
        <v>454</v>
      </c>
    </row>
    <row r="2" ht="15">
      <c r="A2" s="102" t="s">
        <v>453</v>
      </c>
    </row>
    <row r="3" ht="15">
      <c r="A3" s="102" t="s">
        <v>452</v>
      </c>
    </row>
    <row r="4" ht="15">
      <c r="A4" s="102" t="s">
        <v>451</v>
      </c>
    </row>
    <row r="5" ht="15">
      <c r="A5" s="103" t="s">
        <v>450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eunice.nascimento</cp:lastModifiedBy>
  <cp:lastPrinted>2012-01-02T11:28:13Z</cp:lastPrinted>
  <dcterms:created xsi:type="dcterms:W3CDTF">2008-03-04T18:05:46Z</dcterms:created>
  <dcterms:modified xsi:type="dcterms:W3CDTF">2012-06-19T19:48:45Z</dcterms:modified>
  <cp:category/>
  <cp:version/>
  <cp:contentType/>
  <cp:contentStatus/>
</cp:coreProperties>
</file>