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155" tabRatio="860"/>
  </bookViews>
  <sheets>
    <sheet name="Cronograma" sheetId="2" r:id="rId1"/>
  </sheets>
  <definedNames>
    <definedName name="_xlnm._FilterDatabase" localSheetId="0" hidden="1">Cronograma!#REF!</definedName>
    <definedName name="_xlnm.Print_Area" localSheetId="0">Cronograma!$A$1:$O$104</definedName>
    <definedName name="_xlnm.Print_Titles" localSheetId="0">Cronograma!$A:$H,Cronograma!$1:$15</definedName>
    <definedName name="Z_14C97035_2DF4_486A_8E7A_7181D166751E_.wvu.Cols" localSheetId="0" hidden="1">Cronograma!$G:$H</definedName>
    <definedName name="Z_14C97035_2DF4_486A_8E7A_7181D166751E_.wvu.PrintArea" localSheetId="0" hidden="1">Cronograma!$A$1:$O$104</definedName>
  </definedNames>
  <calcPr calcId="124519"/>
  <customWorkbookViews>
    <customWorkbookView name="Guilherme - Modo de exibição pessoal" guid="{14C97035-2DF4-486A-8E7A-7181D166751E}" mergeInterval="0" personalView="1" maximized="1" windowWidth="1276" windowHeight="543" tabRatio="860" activeSheetId="2"/>
  </customWorkbookViews>
</workbook>
</file>

<file path=xl/calcChain.xml><?xml version="1.0" encoding="utf-8"?>
<calcChain xmlns="http://schemas.openxmlformats.org/spreadsheetml/2006/main">
  <c r="I77" i="2"/>
  <c r="J77"/>
  <c r="N67"/>
  <c r="M67"/>
  <c r="L67"/>
  <c r="K67"/>
  <c r="J67"/>
  <c r="I67"/>
  <c r="N65"/>
  <c r="M65"/>
  <c r="L65"/>
  <c r="K65"/>
  <c r="J65"/>
  <c r="I65"/>
  <c r="E30"/>
  <c r="N33"/>
  <c r="N31" s="1"/>
  <c r="M33"/>
  <c r="M31" s="1"/>
  <c r="L33"/>
  <c r="L31" s="1"/>
  <c r="K33"/>
  <c r="J33"/>
  <c r="J31" s="1"/>
  <c r="I33"/>
  <c r="I31" s="1"/>
  <c r="I30" s="1"/>
  <c r="K31"/>
  <c r="K30" s="1"/>
  <c r="N21"/>
  <c r="N19" s="1"/>
  <c r="M21"/>
  <c r="M19" s="1"/>
  <c r="L21"/>
  <c r="L19" s="1"/>
  <c r="K21"/>
  <c r="K19" s="1"/>
  <c r="J21"/>
  <c r="J19" s="1"/>
  <c r="I21"/>
  <c r="I19" s="1"/>
  <c r="I17"/>
  <c r="J63" l="1"/>
  <c r="I63"/>
  <c r="N63"/>
  <c r="M63"/>
  <c r="L63"/>
  <c r="K63"/>
  <c r="J30"/>
  <c r="N30"/>
  <c r="M30"/>
  <c r="J17"/>
  <c r="K17"/>
  <c r="L17"/>
  <c r="M17"/>
  <c r="N17"/>
  <c r="I23"/>
  <c r="J23"/>
  <c r="K23"/>
  <c r="L23"/>
  <c r="M23"/>
  <c r="N23"/>
  <c r="I25"/>
  <c r="J25"/>
  <c r="K25"/>
  <c r="L25"/>
  <c r="M25"/>
  <c r="N25"/>
  <c r="E74"/>
  <c r="E68"/>
  <c r="E62"/>
  <c r="E54"/>
  <c r="E38"/>
  <c r="E34"/>
  <c r="L30"/>
  <c r="E26"/>
  <c r="E18"/>
  <c r="L18" s="1"/>
  <c r="E78" l="1"/>
  <c r="J62"/>
  <c r="I62"/>
  <c r="L62"/>
  <c r="N62"/>
  <c r="K62"/>
  <c r="M62"/>
  <c r="N18"/>
  <c r="K18"/>
  <c r="I18"/>
  <c r="J18"/>
  <c r="M18"/>
  <c r="E81"/>
  <c r="N73" l="1"/>
  <c r="M73"/>
  <c r="L73"/>
  <c r="K73"/>
  <c r="J73"/>
  <c r="I73"/>
  <c r="G72"/>
  <c r="N71"/>
  <c r="M71"/>
  <c r="L71"/>
  <c r="K71"/>
  <c r="J71"/>
  <c r="I71"/>
  <c r="G70"/>
  <c r="N59"/>
  <c r="M59"/>
  <c r="L59"/>
  <c r="K59"/>
  <c r="J59"/>
  <c r="I59"/>
  <c r="G58"/>
  <c r="N61"/>
  <c r="M61"/>
  <c r="K61"/>
  <c r="J61"/>
  <c r="I61"/>
  <c r="G60"/>
  <c r="N53"/>
  <c r="M53"/>
  <c r="L53"/>
  <c r="K53"/>
  <c r="J53"/>
  <c r="I53"/>
  <c r="G52"/>
  <c r="N45"/>
  <c r="M45"/>
  <c r="L45"/>
  <c r="K45"/>
  <c r="J45"/>
  <c r="I45"/>
  <c r="G44"/>
  <c r="N47"/>
  <c r="M47"/>
  <c r="L47"/>
  <c r="K47"/>
  <c r="J47"/>
  <c r="I47"/>
  <c r="G46"/>
  <c r="N43"/>
  <c r="M43"/>
  <c r="L43"/>
  <c r="K43"/>
  <c r="J43"/>
  <c r="I43"/>
  <c r="G42"/>
  <c r="N49"/>
  <c r="M49"/>
  <c r="L49"/>
  <c r="K49"/>
  <c r="J49"/>
  <c r="I49"/>
  <c r="G48"/>
  <c r="N51"/>
  <c r="M51"/>
  <c r="L51"/>
  <c r="K51"/>
  <c r="J51"/>
  <c r="I51"/>
  <c r="G50"/>
  <c r="N41"/>
  <c r="M41"/>
  <c r="L41"/>
  <c r="K41"/>
  <c r="J41"/>
  <c r="I41"/>
  <c r="G40"/>
  <c r="K69" l="1"/>
  <c r="J39"/>
  <c r="L69"/>
  <c r="N39"/>
  <c r="K39"/>
  <c r="I69"/>
  <c r="M69"/>
  <c r="L39"/>
  <c r="J69"/>
  <c r="N69"/>
  <c r="I39"/>
  <c r="M39"/>
  <c r="Q49"/>
  <c r="Q41"/>
  <c r="Q73"/>
  <c r="Q71"/>
  <c r="Q61"/>
  <c r="Q59"/>
  <c r="Q53"/>
  <c r="Q51"/>
  <c r="Q47"/>
  <c r="Q45"/>
  <c r="Q43"/>
  <c r="L68" l="1"/>
  <c r="J68"/>
  <c r="I68"/>
  <c r="N68"/>
  <c r="K68"/>
  <c r="M68"/>
  <c r="G68" l="1"/>
  <c r="E87"/>
  <c r="E89" l="1"/>
  <c r="E91" s="1"/>
  <c r="N77" l="1"/>
  <c r="N75" s="1"/>
  <c r="M77"/>
  <c r="M75" s="1"/>
  <c r="L77"/>
  <c r="L75" s="1"/>
  <c r="K77"/>
  <c r="K75" s="1"/>
  <c r="J75"/>
  <c r="G76"/>
  <c r="J87" l="1"/>
  <c r="J89" s="1"/>
  <c r="J91" s="1"/>
  <c r="N87"/>
  <c r="N89" s="1"/>
  <c r="N91" s="1"/>
  <c r="M87"/>
  <c r="M89" s="1"/>
  <c r="M91" s="1"/>
  <c r="L87"/>
  <c r="L89" s="1"/>
  <c r="L91" s="1"/>
  <c r="K87"/>
  <c r="K89" s="1"/>
  <c r="K91" s="1"/>
  <c r="I75"/>
  <c r="Q77"/>
  <c r="M74"/>
  <c r="K74"/>
  <c r="J74"/>
  <c r="N74"/>
  <c r="L74"/>
  <c r="I87" l="1"/>
  <c r="G87" s="1"/>
  <c r="I74"/>
  <c r="I89" l="1"/>
  <c r="G89" s="1"/>
  <c r="E93"/>
  <c r="I91" l="1"/>
  <c r="G91" s="1"/>
  <c r="E95"/>
  <c r="E97" s="1"/>
  <c r="E99"/>
  <c r="Q23" l="1"/>
  <c r="I57"/>
  <c r="I55" s="1"/>
  <c r="I79" s="1"/>
  <c r="G56"/>
  <c r="N57" l="1"/>
  <c r="N55" s="1"/>
  <c r="L57"/>
  <c r="L55" s="1"/>
  <c r="J57"/>
  <c r="J55" s="1"/>
  <c r="M57"/>
  <c r="M55" s="1"/>
  <c r="K57"/>
  <c r="K55" s="1"/>
  <c r="J81" l="1"/>
  <c r="J79"/>
  <c r="K81"/>
  <c r="K79"/>
  <c r="N81"/>
  <c r="N79"/>
  <c r="L81"/>
  <c r="L79"/>
  <c r="M81"/>
  <c r="M79"/>
  <c r="N54"/>
  <c r="L54"/>
  <c r="K54"/>
  <c r="M54"/>
  <c r="Q57"/>
  <c r="J38"/>
  <c r="L38"/>
  <c r="K38"/>
  <c r="N29"/>
  <c r="N27" s="1"/>
  <c r="M29"/>
  <c r="M27" s="1"/>
  <c r="K29"/>
  <c r="K27" s="1"/>
  <c r="L29"/>
  <c r="L27" s="1"/>
  <c r="J29"/>
  <c r="J27" s="1"/>
  <c r="M37"/>
  <c r="M35" s="1"/>
  <c r="K37"/>
  <c r="K35" s="1"/>
  <c r="N37"/>
  <c r="N35" s="1"/>
  <c r="L37"/>
  <c r="L35" s="1"/>
  <c r="J37"/>
  <c r="J35" s="1"/>
  <c r="N93" l="1"/>
  <c r="K93"/>
  <c r="M93"/>
  <c r="J93"/>
  <c r="L93"/>
  <c r="Q17"/>
  <c r="J54"/>
  <c r="N38"/>
  <c r="M38"/>
  <c r="J26"/>
  <c r="L26"/>
  <c r="K26"/>
  <c r="N26"/>
  <c r="M26"/>
  <c r="N99" l="1"/>
  <c r="M99"/>
  <c r="J99"/>
  <c r="K99"/>
  <c r="L99"/>
  <c r="M34"/>
  <c r="L34"/>
  <c r="J34"/>
  <c r="N34"/>
  <c r="K34"/>
  <c r="G74"/>
  <c r="E83"/>
  <c r="G36"/>
  <c r="E101" l="1"/>
  <c r="E103" s="1"/>
  <c r="N83"/>
  <c r="J83"/>
  <c r="K83"/>
  <c r="L83"/>
  <c r="M83"/>
  <c r="E85"/>
  <c r="G28"/>
  <c r="N85" l="1"/>
  <c r="L85"/>
  <c r="K85"/>
  <c r="K14" s="1"/>
  <c r="J85"/>
  <c r="J14" s="1"/>
  <c r="M85"/>
  <c r="M14" s="1"/>
  <c r="G24"/>
  <c r="N95" l="1"/>
  <c r="N97" s="1"/>
  <c r="N14"/>
  <c r="L95"/>
  <c r="L97" s="1"/>
  <c r="L14"/>
  <c r="L101"/>
  <c r="L103" s="1"/>
  <c r="M95"/>
  <c r="M101" s="1"/>
  <c r="M103" s="1"/>
  <c r="K95"/>
  <c r="K101" s="1"/>
  <c r="K103" s="1"/>
  <c r="L78"/>
  <c r="N78"/>
  <c r="J78"/>
  <c r="M78"/>
  <c r="K78"/>
  <c r="G16"/>
  <c r="N101" l="1"/>
  <c r="N103" s="1"/>
  <c r="M97"/>
  <c r="K97"/>
  <c r="J95"/>
  <c r="J101" s="1"/>
  <c r="J103" s="1"/>
  <c r="G20"/>
  <c r="J97" l="1"/>
  <c r="I37"/>
  <c r="I35" s="1"/>
  <c r="I81" s="1"/>
  <c r="Q37" l="1"/>
  <c r="I29"/>
  <c r="Q29" s="1"/>
  <c r="Q25"/>
  <c r="Q21" l="1"/>
  <c r="I27"/>
  <c r="I26" s="1"/>
  <c r="I34"/>
  <c r="I93" l="1"/>
  <c r="I54"/>
  <c r="G54" s="1"/>
  <c r="I38"/>
  <c r="G38" s="1"/>
  <c r="G34"/>
  <c r="G26"/>
  <c r="I99" l="1"/>
  <c r="G99" s="1"/>
  <c r="G18"/>
  <c r="G22" l="1"/>
  <c r="I78"/>
  <c r="G78" s="1"/>
  <c r="G81" l="1"/>
  <c r="I83"/>
  <c r="G83" l="1"/>
  <c r="I85"/>
  <c r="I14" s="1"/>
  <c r="G93" l="1"/>
  <c r="I95"/>
  <c r="I101" s="1"/>
  <c r="G85"/>
  <c r="I97" l="1"/>
  <c r="G97" s="1"/>
  <c r="G95"/>
  <c r="G101" l="1"/>
  <c r="I103"/>
  <c r="G103" s="1"/>
</calcChain>
</file>

<file path=xl/sharedStrings.xml><?xml version="1.0" encoding="utf-8"?>
<sst xmlns="http://schemas.openxmlformats.org/spreadsheetml/2006/main" count="73" uniqueCount="71">
  <si>
    <t>CRONOGRAMA (EM MESES)</t>
  </si>
  <si>
    <t>Custo Total (R$)</t>
  </si>
  <si>
    <t>INSTALAÇÕES HIDRÁULICAS E SANITÁRIAS</t>
  </si>
  <si>
    <t>INSTALAÇÕES ELÉTRICAS</t>
  </si>
  <si>
    <t>ITEM</t>
  </si>
  <si>
    <t>CANTEIRO DE OBRAS</t>
  </si>
  <si>
    <t>MOVIMENTO DE TERRA</t>
  </si>
  <si>
    <t>SERVIÇOS PRELIMINARES / TÉCNICOS</t>
  </si>
  <si>
    <t>INFRA-ESTRUTURA /  FUNDAÇÕES SIMPLES</t>
  </si>
  <si>
    <t>ALVENARIA / VEDAÇÃO / DIVISÓRIA</t>
  </si>
  <si>
    <t>2.1</t>
  </si>
  <si>
    <t>10.1</t>
  </si>
  <si>
    <t>12.1</t>
  </si>
  <si>
    <t>DESCRIÇÃO DOS SERVIÇOS</t>
  </si>
  <si>
    <t>PROJETOS</t>
  </si>
  <si>
    <t>FUNDAÇÃO UNIVERSIDADE FEDERAL DO ABC</t>
  </si>
  <si>
    <t>MINISTÉRIO DA EDUCAÇÃO</t>
  </si>
  <si>
    <t>SUPERESTRUTURA</t>
  </si>
  <si>
    <t>6.1</t>
  </si>
  <si>
    <t>EQUIPAMENTOS</t>
  </si>
  <si>
    <t>ÁGUAS PLUVIAIS</t>
  </si>
  <si>
    <t xml:space="preserve">BDI - </t>
  </si>
  <si>
    <t>OCULTAR</t>
  </si>
  <si>
    <t>ESTRUTURA DE CONCRETO ARMADO MOLDADO "IN LOCO"</t>
  </si>
  <si>
    <t>SUPERINTENDÊNCIA DE OBRAS</t>
  </si>
  <si>
    <t>EQUIPAMENTOS DIVERSOS</t>
  </si>
  <si>
    <t>REVESTIMENTOS</t>
  </si>
  <si>
    <t>REVESTIMENTOS DE PISOS</t>
  </si>
  <si>
    <t>DIVISÓRIAS EM GESSO ACARTONADO</t>
  </si>
  <si>
    <t>10.2</t>
  </si>
  <si>
    <t>FIOS E CABOS</t>
  </si>
  <si>
    <t>ELETRODUTOS E ACESSÓRIOS</t>
  </si>
  <si>
    <t>CAIXAS</t>
  </si>
  <si>
    <t>INTERRUPTORES E TOMADAS</t>
  </si>
  <si>
    <t>ELETROCALHAS, PERFILADOS E ACESSÓRIOS</t>
  </si>
  <si>
    <t>LUMINÁRIAS</t>
  </si>
  <si>
    <t>QUADROS E PAINÉIS</t>
  </si>
  <si>
    <t>ÁGUA FRIA E ÁGUA QUENTE</t>
  </si>
  <si>
    <t>GÁS</t>
  </si>
  <si>
    <t>REVESTIMENTOS DE PAREDES</t>
  </si>
  <si>
    <t xml:space="preserve">                                                                                                                                                                                                                             processo n.º </t>
  </si>
  <si>
    <t>TOTAL BDI</t>
  </si>
  <si>
    <t>TOTAL GERAL</t>
  </si>
  <si>
    <t>5.1</t>
  </si>
  <si>
    <t>ESQUADRIAS</t>
  </si>
  <si>
    <t>7.1</t>
  </si>
  <si>
    <t>ESQUADRIAS DE FERRO</t>
  </si>
  <si>
    <t>8.1</t>
  </si>
  <si>
    <t>8.2</t>
  </si>
  <si>
    <t>8.3</t>
  </si>
  <si>
    <t>8.4</t>
  </si>
  <si>
    <t>8.5</t>
  </si>
  <si>
    <t>8.6</t>
  </si>
  <si>
    <t>8.7</t>
  </si>
  <si>
    <t>9.1</t>
  </si>
  <si>
    <t>9.2</t>
  </si>
  <si>
    <t>9.3</t>
  </si>
  <si>
    <t>INSTALAÇÕES DE COMBATE À INCÊNDIO</t>
  </si>
  <si>
    <t>EXTINTOR</t>
  </si>
  <si>
    <t>DETECTOR DE FUMAÇA</t>
  </si>
  <si>
    <t>11.1</t>
  </si>
  <si>
    <t>11.2</t>
  </si>
  <si>
    <t>SUBTOTAL 1 - itens 1 a 11</t>
  </si>
  <si>
    <t>SUBTOTAL 2 - item 12</t>
  </si>
  <si>
    <t>SUBTOTAL 3 - item 13</t>
  </si>
  <si>
    <t>TOTAL - itens 1 a 13</t>
  </si>
  <si>
    <t>ADMINISTRAÇÃO</t>
  </si>
  <si>
    <t>ANEXO IV - MODELO CRONOGRAMA FÍSICO FINANCEIRO</t>
  </si>
  <si>
    <t>SUBTOTAL 3 - item 3 com BDI</t>
  </si>
  <si>
    <t>SUBTOTAL 2 - item 12 com BDI</t>
  </si>
  <si>
    <t xml:space="preserve">SUBTOTAL 1 - itens 1 a 11 com BDI </t>
  </si>
</sst>
</file>

<file path=xl/styles.xml><?xml version="1.0" encoding="utf-8"?>
<styleSheet xmlns="http://schemas.openxmlformats.org/spreadsheetml/2006/main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&quot;R$&quot;\ #,##0.00"/>
  </numFmts>
  <fonts count="1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ahoma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宋体"/>
      <charset val="134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sz val="20"/>
      <name val="Arial"/>
      <family val="2"/>
    </font>
    <font>
      <sz val="20"/>
      <color indexed="8"/>
      <name val="Arial"/>
      <family val="2"/>
    </font>
    <font>
      <b/>
      <sz val="24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mediumGray">
        <fgColor indexed="42"/>
        <bgColor indexed="26"/>
      </patternFill>
    </fill>
    <fill>
      <patternFill patternType="solid">
        <fgColor rgb="FFFF0000"/>
        <bgColor indexed="64"/>
      </patternFill>
    </fill>
    <fill>
      <patternFill patternType="solid">
        <fgColor rgb="FFFFCC00"/>
        <bgColor indexed="64"/>
      </patternFill>
    </fill>
  </fills>
  <borders count="42">
    <border>
      <left/>
      <right/>
      <top/>
      <bottom/>
      <diagonal/>
    </border>
    <border>
      <left style="medium">
        <color indexed="9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9"/>
      </left>
      <right/>
      <top style="medium">
        <color indexed="9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9"/>
      </right>
      <top/>
      <bottom style="medium">
        <color indexed="64"/>
      </bottom>
      <diagonal/>
    </border>
    <border>
      <left style="medium">
        <color indexed="64"/>
      </left>
      <right style="medium">
        <color indexed="9"/>
      </right>
      <top style="medium">
        <color indexed="64"/>
      </top>
      <bottom/>
      <diagonal/>
    </border>
    <border>
      <left style="medium">
        <color indexed="64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64"/>
      </right>
      <top style="medium">
        <color indexed="64"/>
      </top>
      <bottom/>
      <diagonal/>
    </border>
    <border>
      <left style="medium">
        <color indexed="9"/>
      </left>
      <right style="medium">
        <color indexed="64"/>
      </right>
      <top/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</cellStyleXfs>
  <cellXfs count="168">
    <xf numFmtId="0" fontId="0" fillId="0" borderId="0" xfId="0"/>
    <xf numFmtId="43" fontId="7" fillId="4" borderId="31" xfId="19" applyNumberFormat="1" applyFont="1" applyFill="1" applyBorder="1" applyAlignment="1" applyProtection="1">
      <alignment vertical="top"/>
      <protection locked="0"/>
    </xf>
    <xf numFmtId="43" fontId="7" fillId="4" borderId="34" xfId="19" applyNumberFormat="1" applyFont="1" applyFill="1" applyBorder="1" applyAlignment="1" applyProtection="1">
      <alignment vertical="top"/>
      <protection hidden="1"/>
    </xf>
    <xf numFmtId="43" fontId="7" fillId="2" borderId="34" xfId="19" applyNumberFormat="1" applyFont="1" applyFill="1" applyBorder="1" applyAlignment="1" applyProtection="1">
      <alignment vertical="top"/>
      <protection locked="0"/>
    </xf>
    <xf numFmtId="43" fontId="7" fillId="4" borderId="34" xfId="19" applyNumberFormat="1" applyFont="1" applyFill="1" applyBorder="1" applyAlignment="1" applyProtection="1">
      <alignment vertical="top"/>
      <protection locked="0"/>
    </xf>
    <xf numFmtId="43" fontId="7" fillId="2" borderId="34" xfId="19" applyNumberFormat="1" applyFont="1" applyFill="1" applyBorder="1" applyAlignment="1" applyProtection="1">
      <alignment horizontal="center" vertical="top"/>
      <protection locked="0"/>
    </xf>
    <xf numFmtId="43" fontId="7" fillId="4" borderId="34" xfId="19" applyNumberFormat="1" applyFont="1" applyFill="1" applyBorder="1" applyAlignment="1" applyProtection="1">
      <alignment horizontal="center" vertical="top"/>
      <protection hidden="1"/>
    </xf>
    <xf numFmtId="10" fontId="8" fillId="0" borderId="11" xfId="0" applyNumberFormat="1" applyFont="1" applyFill="1" applyBorder="1" applyAlignment="1" applyProtection="1">
      <alignment horizontal="right" vertical="center" shrinkToFit="1"/>
      <protection locked="0"/>
    </xf>
    <xf numFmtId="10" fontId="8" fillId="0" borderId="12" xfId="0" applyNumberFormat="1" applyFont="1" applyFill="1" applyBorder="1" applyAlignment="1" applyProtection="1">
      <alignment horizontal="right" vertical="center" shrinkToFit="1"/>
      <protection locked="0"/>
    </xf>
    <xf numFmtId="10" fontId="8" fillId="0" borderId="12" xfId="0" applyNumberFormat="1" applyFont="1" applyBorder="1" applyAlignment="1" applyProtection="1">
      <alignment horizontal="right" vertical="center" shrinkToFit="1"/>
      <protection locked="0"/>
    </xf>
    <xf numFmtId="10" fontId="8" fillId="0" borderId="13" xfId="0" applyNumberFormat="1" applyFont="1" applyBorder="1" applyAlignment="1" applyProtection="1">
      <alignment horizontal="right" vertical="center" shrinkToFit="1"/>
      <protection locked="0"/>
    </xf>
    <xf numFmtId="10" fontId="8" fillId="0" borderId="13" xfId="0" applyNumberFormat="1" applyFont="1" applyFill="1" applyBorder="1" applyAlignment="1" applyProtection="1">
      <alignment horizontal="right" vertical="center" shrinkToFit="1"/>
      <protection locked="0"/>
    </xf>
    <xf numFmtId="0" fontId="8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horizontal="righ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8" fillId="0" borderId="0" xfId="0" applyFont="1" applyFill="1" applyBorder="1" applyAlignment="1" applyProtection="1">
      <alignment vertical="top"/>
      <protection locked="0"/>
    </xf>
    <xf numFmtId="164" fontId="8" fillId="0" borderId="0" xfId="19" applyFont="1" applyAlignment="1" applyProtection="1">
      <alignment vertical="top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top"/>
      <protection locked="0"/>
    </xf>
    <xf numFmtId="43" fontId="9" fillId="0" borderId="0" xfId="0" applyNumberFormat="1" applyFont="1" applyFill="1" applyAlignment="1" applyProtection="1">
      <alignment horizontal="right" vertical="center"/>
      <protection locked="0"/>
    </xf>
    <xf numFmtId="0" fontId="10" fillId="0" borderId="0" xfId="0" applyFont="1" applyFill="1" applyAlignment="1" applyProtection="1">
      <alignment horizontal="left" vertical="top"/>
      <protection locked="0"/>
    </xf>
    <xf numFmtId="164" fontId="8" fillId="0" borderId="0" xfId="19" applyFont="1" applyFill="1" applyAlignment="1" applyProtection="1">
      <alignment vertical="top"/>
      <protection locked="0"/>
    </xf>
    <xf numFmtId="43" fontId="9" fillId="0" borderId="0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Border="1" applyAlignment="1" applyProtection="1">
      <alignment vertical="top"/>
      <protection locked="0"/>
    </xf>
    <xf numFmtId="43" fontId="8" fillId="0" borderId="0" xfId="0" applyNumberFormat="1" applyFont="1" applyFill="1" applyBorder="1" applyAlignment="1" applyProtection="1">
      <alignment vertical="top"/>
      <protection locked="0"/>
    </xf>
    <xf numFmtId="10" fontId="9" fillId="0" borderId="0" xfId="0" applyNumberFormat="1" applyFont="1" applyFill="1" applyBorder="1" applyAlignment="1" applyProtection="1">
      <alignment horizontal="right" vertical="center"/>
      <protection locked="0"/>
    </xf>
    <xf numFmtId="166" fontId="9" fillId="0" borderId="0" xfId="0" applyNumberFormat="1" applyFont="1" applyFill="1" applyBorder="1" applyAlignment="1" applyProtection="1">
      <alignment horizontal="right" vertical="center"/>
      <protection locked="0"/>
    </xf>
    <xf numFmtId="43" fontId="8" fillId="0" borderId="0" xfId="0" applyNumberFormat="1" applyFont="1" applyFill="1" applyAlignment="1" applyProtection="1">
      <alignment vertical="top"/>
      <protection locked="0"/>
    </xf>
    <xf numFmtId="10" fontId="16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43" fontId="15" fillId="0" borderId="41" xfId="0" applyNumberFormat="1" applyFont="1" applyFill="1" applyBorder="1" applyAlignment="1" applyProtection="1">
      <alignment horizontal="right" vertical="center"/>
      <protection locked="0"/>
    </xf>
    <xf numFmtId="43" fontId="16" fillId="0" borderId="0" xfId="0" applyNumberFormat="1" applyFont="1" applyFill="1" applyBorder="1" applyAlignment="1" applyProtection="1">
      <alignment vertical="center"/>
      <protection locked="0"/>
    </xf>
    <xf numFmtId="165" fontId="12" fillId="2" borderId="0" xfId="1" applyNumberFormat="1" applyFont="1" applyFill="1" applyBorder="1" applyAlignment="1" applyProtection="1">
      <alignment horizontal="left" vertical="center" wrapText="1"/>
      <protection locked="0"/>
    </xf>
    <xf numFmtId="10" fontId="12" fillId="2" borderId="0" xfId="1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43" fontId="8" fillId="0" borderId="0" xfId="0" applyNumberFormat="1" applyFont="1" applyFill="1" applyBorder="1" applyAlignment="1" applyProtection="1">
      <alignment vertical="center"/>
      <protection locked="0"/>
    </xf>
    <xf numFmtId="43" fontId="8" fillId="0" borderId="0" xfId="0" applyNumberFormat="1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horizontal="left" vertical="top"/>
      <protection locked="0"/>
    </xf>
    <xf numFmtId="0" fontId="12" fillId="0" borderId="0" xfId="0" applyFont="1" applyFill="1" applyAlignment="1" applyProtection="1">
      <alignment horizontal="left" vertical="top"/>
      <protection locked="0"/>
    </xf>
    <xf numFmtId="10" fontId="9" fillId="0" borderId="0" xfId="16" applyNumberFormat="1" applyFont="1" applyFill="1" applyAlignment="1" applyProtection="1">
      <alignment horizontal="center" vertical="center"/>
      <protection locked="0"/>
    </xf>
    <xf numFmtId="10" fontId="9" fillId="0" borderId="0" xfId="16" applyNumberFormat="1" applyFont="1" applyAlignment="1" applyProtection="1">
      <alignment horizontal="center" vertical="top"/>
      <protection locked="0"/>
    </xf>
    <xf numFmtId="10" fontId="9" fillId="0" borderId="0" xfId="16" applyNumberFormat="1" applyFont="1" applyFill="1" applyAlignment="1" applyProtection="1">
      <alignment horizontal="center" vertical="top"/>
      <protection locked="0"/>
    </xf>
    <xf numFmtId="43" fontId="9" fillId="0" borderId="0" xfId="16" applyNumberFormat="1" applyFont="1" applyFill="1" applyAlignment="1" applyProtection="1">
      <alignment horizontal="right" vertical="center"/>
      <protection locked="0"/>
    </xf>
    <xf numFmtId="0" fontId="8" fillId="0" borderId="0" xfId="0" applyFont="1" applyAlignment="1" applyProtection="1">
      <alignment vertical="top"/>
      <protection hidden="1"/>
    </xf>
    <xf numFmtId="0" fontId="8" fillId="0" borderId="0" xfId="0" applyFont="1" applyAlignment="1" applyProtection="1">
      <alignment horizontal="right" vertical="top"/>
      <protection hidden="1"/>
    </xf>
    <xf numFmtId="0" fontId="10" fillId="0" borderId="0" xfId="0" applyFont="1" applyAlignment="1" applyProtection="1">
      <alignment horizontal="left" vertical="top"/>
      <protection hidden="1"/>
    </xf>
    <xf numFmtId="0" fontId="8" fillId="0" borderId="0" xfId="0" applyFont="1" applyFill="1" applyBorder="1" applyAlignment="1" applyProtection="1">
      <alignment vertical="top"/>
      <protection hidden="1"/>
    </xf>
    <xf numFmtId="164" fontId="8" fillId="0" borderId="0" xfId="19" applyFont="1" applyAlignment="1" applyProtection="1">
      <alignment vertical="top"/>
      <protection hidden="1"/>
    </xf>
    <xf numFmtId="0" fontId="8" fillId="0" borderId="0" xfId="0" applyFont="1" applyFill="1" applyAlignment="1" applyProtection="1">
      <alignment vertical="center"/>
      <protection hidden="1"/>
    </xf>
    <xf numFmtId="0" fontId="8" fillId="0" borderId="0" xfId="0" applyFont="1" applyFill="1" applyAlignment="1" applyProtection="1">
      <alignment vertical="top"/>
      <protection hidden="1"/>
    </xf>
    <xf numFmtId="43" fontId="9" fillId="0" borderId="0" xfId="0" applyNumberFormat="1" applyFont="1" applyFill="1" applyAlignment="1" applyProtection="1">
      <alignment horizontal="right" vertical="center"/>
      <protection hidden="1"/>
    </xf>
    <xf numFmtId="0" fontId="6" fillId="0" borderId="0" xfId="9" applyFont="1" applyFill="1" applyBorder="1" applyAlignment="1" applyProtection="1">
      <alignment wrapText="1"/>
      <protection hidden="1"/>
    </xf>
    <xf numFmtId="43" fontId="11" fillId="0" borderId="0" xfId="9" applyNumberFormat="1" applyFont="1" applyFill="1" applyBorder="1" applyAlignment="1" applyProtection="1">
      <alignment horizontal="right" vertical="center" wrapText="1"/>
      <protection hidden="1"/>
    </xf>
    <xf numFmtId="0" fontId="15" fillId="0" borderId="0" xfId="0" applyFont="1" applyFill="1" applyBorder="1" applyAlignment="1" applyProtection="1">
      <alignment vertical="top"/>
      <protection hidden="1"/>
    </xf>
    <xf numFmtId="0" fontId="12" fillId="0" borderId="0" xfId="0" applyFont="1" applyFill="1" applyBorder="1" applyAlignment="1" applyProtection="1">
      <alignment vertical="top"/>
      <protection hidden="1"/>
    </xf>
    <xf numFmtId="0" fontId="7" fillId="0" borderId="0" xfId="9" applyFont="1" applyFill="1" applyBorder="1" applyAlignment="1" applyProtection="1">
      <alignment vertical="top" wrapText="1"/>
      <protection hidden="1"/>
    </xf>
    <xf numFmtId="0" fontId="10" fillId="0" borderId="0" xfId="0" applyFont="1" applyFill="1" applyAlignment="1" applyProtection="1">
      <alignment horizontal="left" vertical="top"/>
      <protection hidden="1"/>
    </xf>
    <xf numFmtId="164" fontId="8" fillId="0" borderId="0" xfId="19" applyFont="1" applyFill="1" applyAlignment="1" applyProtection="1">
      <alignment vertical="top"/>
      <protection hidden="1"/>
    </xf>
    <xf numFmtId="0" fontId="17" fillId="0" borderId="0" xfId="9" applyFont="1" applyFill="1" applyBorder="1" applyAlignment="1" applyProtection="1">
      <alignment vertical="center" wrapText="1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7" fillId="2" borderId="21" xfId="0" applyFont="1" applyFill="1" applyBorder="1" applyAlignment="1" applyProtection="1">
      <alignment horizontal="center" vertical="center"/>
      <protection hidden="1"/>
    </xf>
    <xf numFmtId="164" fontId="12" fillId="2" borderId="23" xfId="17" applyFont="1" applyFill="1" applyBorder="1" applyAlignment="1" applyProtection="1">
      <alignment horizontal="center" vertical="center"/>
      <protection hidden="1"/>
    </xf>
    <xf numFmtId="0" fontId="8" fillId="0" borderId="6" xfId="0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43" fontId="9" fillId="0" borderId="0" xfId="0" applyNumberFormat="1" applyFont="1" applyFill="1" applyBorder="1" applyAlignment="1" applyProtection="1">
      <alignment horizontal="right" vertical="center"/>
      <protection hidden="1"/>
    </xf>
    <xf numFmtId="0" fontId="7" fillId="2" borderId="22" xfId="0" applyFont="1" applyFill="1" applyBorder="1" applyAlignment="1" applyProtection="1">
      <alignment horizontal="center" vertical="center"/>
      <protection hidden="1"/>
    </xf>
    <xf numFmtId="164" fontId="12" fillId="2" borderId="24" xfId="17" applyFont="1" applyFill="1" applyBorder="1" applyAlignment="1" applyProtection="1">
      <alignment horizontal="center" vertical="center"/>
      <protection hidden="1"/>
    </xf>
    <xf numFmtId="0" fontId="12" fillId="3" borderId="7" xfId="0" applyNumberFormat="1" applyFont="1" applyFill="1" applyBorder="1" applyAlignment="1" applyProtection="1">
      <alignment horizontal="center" vertical="center"/>
      <protection hidden="1"/>
    </xf>
    <xf numFmtId="0" fontId="12" fillId="3" borderId="8" xfId="0" applyNumberFormat="1" applyFont="1" applyFill="1" applyBorder="1" applyAlignment="1" applyProtection="1">
      <alignment horizontal="center" vertical="center"/>
      <protection hidden="1"/>
    </xf>
    <xf numFmtId="0" fontId="12" fillId="3" borderId="8" xfId="19" applyNumberFormat="1" applyFont="1" applyFill="1" applyBorder="1" applyAlignment="1" applyProtection="1">
      <alignment horizontal="center" vertical="center"/>
      <protection hidden="1"/>
    </xf>
    <xf numFmtId="0" fontId="12" fillId="3" borderId="10" xfId="19" applyNumberFormat="1" applyFont="1" applyFill="1" applyBorder="1" applyAlignment="1" applyProtection="1">
      <alignment horizontal="center" vertical="center"/>
      <protection hidden="1"/>
    </xf>
    <xf numFmtId="0" fontId="7" fillId="2" borderId="20" xfId="0" applyFont="1" applyFill="1" applyBorder="1" applyAlignment="1" applyProtection="1">
      <alignment horizontal="center" vertical="center"/>
      <protection hidden="1"/>
    </xf>
    <xf numFmtId="164" fontId="12" fillId="2" borderId="1" xfId="17" applyFont="1" applyFill="1" applyBorder="1" applyAlignment="1" applyProtection="1">
      <alignment horizontal="center" vertical="center"/>
      <protection hidden="1"/>
    </xf>
    <xf numFmtId="0" fontId="12" fillId="3" borderId="25" xfId="0" applyNumberFormat="1" applyFont="1" applyFill="1" applyBorder="1" applyAlignment="1" applyProtection="1">
      <alignment horizontal="center" vertical="center"/>
      <protection hidden="1"/>
    </xf>
    <xf numFmtId="0" fontId="12" fillId="3" borderId="26" xfId="0" applyNumberFormat="1" applyFont="1" applyFill="1" applyBorder="1" applyAlignment="1" applyProtection="1">
      <alignment horizontal="center" vertical="center"/>
      <protection hidden="1"/>
    </xf>
    <xf numFmtId="0" fontId="12" fillId="3" borderId="26" xfId="19" applyNumberFormat="1" applyFont="1" applyFill="1" applyBorder="1" applyAlignment="1" applyProtection="1">
      <alignment horizontal="center" vertical="center"/>
      <protection hidden="1"/>
    </xf>
    <xf numFmtId="0" fontId="12" fillId="3" borderId="27" xfId="19" applyNumberFormat="1" applyFont="1" applyFill="1" applyBorder="1" applyAlignment="1" applyProtection="1">
      <alignment horizontal="center" vertical="center"/>
      <protection hidden="1"/>
    </xf>
    <xf numFmtId="164" fontId="8" fillId="0" borderId="0" xfId="17" applyFont="1" applyAlignment="1" applyProtection="1">
      <alignment vertical="top"/>
      <protection hidden="1"/>
    </xf>
    <xf numFmtId="0" fontId="14" fillId="0" borderId="0" xfId="0" applyNumberFormat="1" applyFont="1" applyFill="1" applyAlignment="1" applyProtection="1">
      <alignment horizontal="right" vertical="center"/>
      <protection hidden="1"/>
    </xf>
    <xf numFmtId="0" fontId="13" fillId="0" borderId="0" xfId="0" applyNumberFormat="1" applyFont="1" applyFill="1" applyAlignment="1" applyProtection="1">
      <alignment horizontal="right" vertical="center"/>
      <protection hidden="1"/>
    </xf>
    <xf numFmtId="0" fontId="12" fillId="5" borderId="0" xfId="0" applyFont="1" applyFill="1" applyAlignment="1" applyProtection="1">
      <alignment horizontal="left" vertical="center"/>
      <protection hidden="1"/>
    </xf>
    <xf numFmtId="0" fontId="12" fillId="5" borderId="0" xfId="0" applyFont="1" applyFill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vertical="center"/>
      <protection hidden="1"/>
    </xf>
    <xf numFmtId="43" fontId="4" fillId="0" borderId="2" xfId="0" applyNumberFormat="1" applyFont="1" applyFill="1" applyBorder="1" applyAlignment="1" applyProtection="1">
      <alignment horizontal="right" vertical="center"/>
      <protection hidden="1"/>
    </xf>
    <xf numFmtId="43" fontId="4" fillId="0" borderId="3" xfId="0" applyNumberFormat="1" applyFont="1" applyFill="1" applyBorder="1" applyAlignment="1" applyProtection="1">
      <alignment horizontal="right" vertical="center"/>
      <protection hidden="1"/>
    </xf>
    <xf numFmtId="43" fontId="13" fillId="0" borderId="4" xfId="0" applyNumberFormat="1" applyFont="1" applyFill="1" applyBorder="1" applyAlignment="1" applyProtection="1">
      <alignment horizontal="right" vertical="center"/>
      <protection hidden="1"/>
    </xf>
    <xf numFmtId="0" fontId="15" fillId="0" borderId="0" xfId="0" applyFont="1" applyFill="1" applyBorder="1" applyAlignment="1" applyProtection="1">
      <alignment vertical="center"/>
      <protection hidden="1"/>
    </xf>
    <xf numFmtId="4" fontId="8" fillId="0" borderId="0" xfId="0" applyNumberFormat="1" applyFont="1" applyAlignment="1" applyProtection="1">
      <alignment horizontal="center" vertical="top"/>
      <protection hidden="1"/>
    </xf>
    <xf numFmtId="0" fontId="8" fillId="0" borderId="0" xfId="0" applyFont="1" applyBorder="1" applyAlignment="1" applyProtection="1">
      <alignment vertical="top"/>
      <protection hidden="1"/>
    </xf>
    <xf numFmtId="0" fontId="8" fillId="0" borderId="0" xfId="5" applyFont="1" applyFill="1" applyBorder="1" applyAlignment="1" applyProtection="1">
      <alignment horizontal="left" vertical="center"/>
      <protection hidden="1"/>
    </xf>
    <xf numFmtId="0" fontId="10" fillId="0" borderId="0" xfId="5" applyFont="1" applyFill="1" applyBorder="1" applyAlignment="1" applyProtection="1">
      <alignment horizontal="left" vertical="center" wrapText="1"/>
      <protection hidden="1"/>
    </xf>
    <xf numFmtId="164" fontId="8" fillId="0" borderId="0" xfId="19" applyFont="1" applyFill="1" applyBorder="1" applyAlignment="1" applyProtection="1">
      <alignment horizontal="center" vertical="center"/>
      <protection hidden="1"/>
    </xf>
    <xf numFmtId="43" fontId="8" fillId="0" borderId="0" xfId="0" applyNumberFormat="1" applyFont="1" applyFill="1" applyAlignment="1" applyProtection="1">
      <alignment vertical="center"/>
      <protection hidden="1"/>
    </xf>
    <xf numFmtId="43" fontId="4" fillId="0" borderId="38" xfId="19" applyNumberFormat="1" applyFont="1" applyFill="1" applyBorder="1" applyAlignment="1" applyProtection="1">
      <alignment horizontal="right" vertical="center"/>
      <protection hidden="1"/>
    </xf>
    <xf numFmtId="43" fontId="4" fillId="0" borderId="39" xfId="19" applyNumberFormat="1" applyFont="1" applyFill="1" applyBorder="1" applyAlignment="1" applyProtection="1">
      <alignment horizontal="right" vertical="center"/>
      <protection hidden="1"/>
    </xf>
    <xf numFmtId="43" fontId="4" fillId="0" borderId="40" xfId="19" applyNumberFormat="1" applyFont="1" applyFill="1" applyBorder="1" applyAlignment="1" applyProtection="1">
      <alignment horizontal="right" vertical="center"/>
      <protection hidden="1"/>
    </xf>
    <xf numFmtId="0" fontId="10" fillId="0" borderId="0" xfId="0" applyFont="1" applyFill="1" applyBorder="1" applyAlignment="1" applyProtection="1">
      <alignment vertical="center"/>
      <protection hidden="1"/>
    </xf>
    <xf numFmtId="44" fontId="12" fillId="2" borderId="0" xfId="1" applyFont="1" applyFill="1" applyBorder="1" applyAlignment="1" applyProtection="1">
      <alignment horizontal="center" vertical="center"/>
      <protection hidden="1"/>
    </xf>
    <xf numFmtId="43" fontId="15" fillId="0" borderId="41" xfId="0" applyNumberFormat="1" applyFont="1" applyFill="1" applyBorder="1" applyAlignment="1" applyProtection="1">
      <alignment horizontal="right" vertical="center"/>
      <protection hidden="1"/>
    </xf>
    <xf numFmtId="43" fontId="4" fillId="2" borderId="38" xfId="1" applyNumberFormat="1" applyFont="1" applyFill="1" applyBorder="1" applyAlignment="1" applyProtection="1">
      <alignment horizontal="right" vertical="center"/>
      <protection hidden="1"/>
    </xf>
    <xf numFmtId="0" fontId="8" fillId="0" borderId="0" xfId="0" applyFont="1" applyFill="1" applyBorder="1" applyAlignment="1" applyProtection="1">
      <alignment horizontal="left" vertical="center"/>
      <protection hidden="1"/>
    </xf>
    <xf numFmtId="0" fontId="10" fillId="0" borderId="0" xfId="0" applyFont="1" applyFill="1" applyBorder="1" applyAlignment="1" applyProtection="1">
      <alignment horizontal="left" vertical="center"/>
      <protection hidden="1"/>
    </xf>
    <xf numFmtId="44" fontId="7" fillId="0" borderId="0" xfId="1" applyFont="1" applyFill="1" applyBorder="1" applyAlignment="1" applyProtection="1">
      <alignment horizontal="center" vertical="center"/>
      <protection hidden="1"/>
    </xf>
    <xf numFmtId="43" fontId="16" fillId="0" borderId="0" xfId="0" applyNumberFormat="1" applyFont="1" applyFill="1" applyBorder="1" applyAlignment="1" applyProtection="1">
      <alignment vertical="center"/>
      <protection hidden="1"/>
    </xf>
    <xf numFmtId="43" fontId="4" fillId="0" borderId="38" xfId="1" applyNumberFormat="1" applyFont="1" applyFill="1" applyBorder="1" applyAlignment="1" applyProtection="1">
      <alignment horizontal="right" vertical="center"/>
      <protection hidden="1"/>
    </xf>
    <xf numFmtId="43" fontId="4" fillId="0" borderId="39" xfId="1" applyNumberFormat="1" applyFont="1" applyFill="1" applyBorder="1" applyAlignment="1" applyProtection="1">
      <alignment horizontal="right" vertical="center"/>
      <protection hidden="1"/>
    </xf>
    <xf numFmtId="43" fontId="4" fillId="0" borderId="40" xfId="1" applyNumberFormat="1" applyFont="1" applyFill="1" applyBorder="1" applyAlignment="1" applyProtection="1">
      <alignment horizontal="right" vertical="center"/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43" fontId="8" fillId="0" borderId="0" xfId="0" applyNumberFormat="1" applyFont="1" applyFill="1" applyBorder="1" applyAlignment="1" applyProtection="1">
      <alignment vertical="center"/>
      <protection hidden="1"/>
    </xf>
    <xf numFmtId="0" fontId="8" fillId="0" borderId="0" xfId="0" applyFont="1" applyFill="1" applyBorder="1" applyAlignment="1" applyProtection="1">
      <alignment horizontal="right" vertical="top"/>
      <protection hidden="1"/>
    </xf>
    <xf numFmtId="0" fontId="10" fillId="0" borderId="0" xfId="0" applyFont="1" applyFill="1" applyBorder="1" applyAlignment="1" applyProtection="1">
      <alignment horizontal="left" vertical="top"/>
      <protection hidden="1"/>
    </xf>
    <xf numFmtId="164" fontId="8" fillId="0" borderId="0" xfId="19" applyFont="1" applyFill="1" applyBorder="1" applyAlignment="1" applyProtection="1">
      <alignment vertical="top"/>
      <protection hidden="1"/>
    </xf>
    <xf numFmtId="43" fontId="4" fillId="2" borderId="39" xfId="1" applyNumberFormat="1" applyFont="1" applyFill="1" applyBorder="1" applyAlignment="1" applyProtection="1">
      <alignment horizontal="right" vertical="center"/>
      <protection hidden="1"/>
    </xf>
    <xf numFmtId="43" fontId="4" fillId="2" borderId="40" xfId="1" applyNumberFormat="1" applyFont="1" applyFill="1" applyBorder="1" applyAlignment="1" applyProtection="1">
      <alignment horizontal="right" vertical="center"/>
      <protection hidden="1"/>
    </xf>
    <xf numFmtId="43" fontId="4" fillId="2" borderId="0" xfId="1" applyNumberFormat="1" applyFont="1" applyFill="1" applyBorder="1" applyAlignment="1" applyProtection="1">
      <alignment horizontal="right" vertical="center"/>
      <protection hidden="1"/>
    </xf>
    <xf numFmtId="164" fontId="8" fillId="0" borderId="0" xfId="19" applyFont="1" applyFill="1" applyBorder="1" applyAlignment="1" applyProtection="1">
      <alignment horizontal="center" vertical="top"/>
      <protection hidden="1"/>
    </xf>
    <xf numFmtId="0" fontId="8" fillId="0" borderId="0" xfId="5" applyFont="1" applyFill="1" applyBorder="1" applyAlignment="1" applyProtection="1">
      <alignment horizontal="right" vertical="top"/>
      <protection hidden="1"/>
    </xf>
    <xf numFmtId="0" fontId="10" fillId="0" borderId="0" xfId="5" applyFont="1" applyFill="1" applyBorder="1" applyAlignment="1" applyProtection="1">
      <alignment horizontal="left" vertical="top" wrapText="1"/>
      <protection hidden="1"/>
    </xf>
    <xf numFmtId="43" fontId="7" fillId="4" borderId="19" xfId="19" applyNumberFormat="1" applyFont="1" applyFill="1" applyBorder="1" applyAlignment="1" applyProtection="1">
      <alignment vertical="top"/>
      <protection hidden="1"/>
    </xf>
    <xf numFmtId="43" fontId="7" fillId="4" borderId="19" xfId="19" applyNumberFormat="1" applyFont="1" applyFill="1" applyBorder="1" applyAlignment="1" applyProtection="1">
      <alignment horizontal="center" vertical="top"/>
      <protection hidden="1"/>
    </xf>
    <xf numFmtId="43" fontId="7" fillId="4" borderId="37" xfId="19" applyNumberFormat="1" applyFont="1" applyFill="1" applyBorder="1" applyAlignment="1" applyProtection="1">
      <alignment horizontal="center" vertical="top"/>
      <protection hidden="1"/>
    </xf>
    <xf numFmtId="43" fontId="8" fillId="0" borderId="14" xfId="19" applyNumberFormat="1" applyFont="1" applyFill="1" applyBorder="1" applyAlignment="1" applyProtection="1">
      <alignment horizontal="right" vertical="center" shrinkToFit="1"/>
      <protection hidden="1"/>
    </xf>
    <xf numFmtId="43" fontId="8" fillId="0" borderId="15" xfId="19" applyNumberFormat="1" applyFont="1" applyFill="1" applyBorder="1" applyAlignment="1" applyProtection="1">
      <alignment horizontal="right" vertical="center" shrinkToFit="1"/>
      <protection hidden="1"/>
    </xf>
    <xf numFmtId="43" fontId="8" fillId="0" borderId="15" xfId="0" applyNumberFormat="1" applyFont="1" applyBorder="1" applyAlignment="1" applyProtection="1">
      <alignment horizontal="right" vertical="center" shrinkToFit="1"/>
      <protection hidden="1"/>
    </xf>
    <xf numFmtId="43" fontId="8" fillId="0" borderId="16" xfId="0" applyNumberFormat="1" applyFont="1" applyBorder="1" applyAlignment="1" applyProtection="1">
      <alignment horizontal="right" vertical="center" shrinkToFit="1"/>
      <protection hidden="1"/>
    </xf>
    <xf numFmtId="10" fontId="8" fillId="0" borderId="11" xfId="0" applyNumberFormat="1" applyFont="1" applyFill="1" applyBorder="1" applyAlignment="1" applyProtection="1">
      <alignment horizontal="right" vertical="center" shrinkToFit="1"/>
      <protection hidden="1"/>
    </xf>
    <xf numFmtId="10" fontId="8" fillId="0" borderId="12" xfId="0" applyNumberFormat="1" applyFont="1" applyFill="1" applyBorder="1" applyAlignment="1" applyProtection="1">
      <alignment horizontal="right" vertical="center" shrinkToFit="1"/>
      <protection hidden="1"/>
    </xf>
    <xf numFmtId="10" fontId="8" fillId="0" borderId="12" xfId="0" applyNumberFormat="1" applyFont="1" applyBorder="1" applyAlignment="1" applyProtection="1">
      <alignment horizontal="right" vertical="center" shrinkToFit="1"/>
      <protection hidden="1"/>
    </xf>
    <xf numFmtId="10" fontId="8" fillId="0" borderId="13" xfId="0" applyNumberFormat="1" applyFont="1" applyBorder="1" applyAlignment="1" applyProtection="1">
      <alignment horizontal="right" vertical="center" shrinkToFit="1"/>
      <protection hidden="1"/>
    </xf>
    <xf numFmtId="43" fontId="8" fillId="0" borderId="16" xfId="19" applyNumberFormat="1" applyFont="1" applyFill="1" applyBorder="1" applyAlignment="1" applyProtection="1">
      <alignment horizontal="right" vertical="center" shrinkToFit="1"/>
      <protection hidden="1"/>
    </xf>
    <xf numFmtId="10" fontId="8" fillId="0" borderId="13" xfId="0" applyNumberFormat="1" applyFont="1" applyFill="1" applyBorder="1" applyAlignment="1" applyProtection="1">
      <alignment horizontal="right" vertical="center" shrinkToFit="1"/>
      <protection hidden="1"/>
    </xf>
    <xf numFmtId="43" fontId="7" fillId="2" borderId="19" xfId="19" applyNumberFormat="1" applyFont="1" applyFill="1" applyBorder="1" applyAlignment="1" applyProtection="1">
      <alignment vertical="top"/>
      <protection hidden="1"/>
    </xf>
    <xf numFmtId="43" fontId="7" fillId="2" borderId="19" xfId="19" applyNumberFormat="1" applyFont="1" applyFill="1" applyBorder="1" applyAlignment="1" applyProtection="1">
      <alignment horizontal="center" vertical="top"/>
      <protection hidden="1"/>
    </xf>
    <xf numFmtId="43" fontId="8" fillId="0" borderId="0" xfId="0" applyNumberFormat="1" applyFont="1" applyFill="1" applyBorder="1" applyAlignment="1" applyProtection="1">
      <alignment vertical="top"/>
      <protection hidden="1"/>
    </xf>
    <xf numFmtId="10" fontId="15" fillId="0" borderId="9" xfId="0" applyNumberFormat="1" applyFont="1" applyFill="1" applyBorder="1" applyAlignment="1" applyProtection="1">
      <alignment horizontal="center" vertical="center"/>
      <protection locked="0"/>
    </xf>
    <xf numFmtId="10" fontId="16" fillId="0" borderId="5" xfId="0" applyNumberFormat="1" applyFont="1" applyFill="1" applyBorder="1" applyAlignment="1" applyProtection="1">
      <alignment horizontal="center" vertical="center"/>
      <protection locked="0"/>
    </xf>
    <xf numFmtId="10" fontId="15" fillId="0" borderId="5" xfId="0" applyNumberFormat="1" applyFont="1" applyFill="1" applyBorder="1" applyAlignment="1" applyProtection="1">
      <alignment horizontal="center" vertical="center"/>
      <protection locked="0"/>
    </xf>
    <xf numFmtId="0" fontId="12" fillId="3" borderId="28" xfId="0" applyNumberFormat="1" applyFont="1" applyFill="1" applyBorder="1" applyAlignment="1" applyProtection="1">
      <alignment horizontal="center" vertical="center"/>
      <protection hidden="1"/>
    </xf>
    <xf numFmtId="0" fontId="6" fillId="6" borderId="0" xfId="9" applyFont="1" applyFill="1" applyBorder="1" applyAlignment="1" applyProtection="1">
      <alignment horizontal="center" wrapText="1"/>
      <protection hidden="1"/>
    </xf>
    <xf numFmtId="0" fontId="7" fillId="6" borderId="0" xfId="9" applyFont="1" applyFill="1" applyBorder="1" applyAlignment="1" applyProtection="1">
      <alignment horizontal="right" vertical="top" wrapText="1"/>
      <protection hidden="1"/>
    </xf>
    <xf numFmtId="164" fontId="7" fillId="2" borderId="31" xfId="17" applyFont="1" applyFill="1" applyBorder="1" applyAlignment="1" applyProtection="1">
      <alignment horizontal="center" vertical="center" wrapText="1"/>
      <protection hidden="1"/>
    </xf>
    <xf numFmtId="164" fontId="7" fillId="2" borderId="6" xfId="17" applyFont="1" applyFill="1" applyBorder="1" applyAlignment="1" applyProtection="1">
      <alignment horizontal="center" vertical="center" wrapText="1"/>
      <protection hidden="1"/>
    </xf>
    <xf numFmtId="164" fontId="7" fillId="2" borderId="37" xfId="17" applyFont="1" applyFill="1" applyBorder="1" applyAlignment="1" applyProtection="1">
      <alignment horizontal="center" vertical="center" wrapText="1"/>
      <protection hidden="1"/>
    </xf>
    <xf numFmtId="0" fontId="17" fillId="7" borderId="0" xfId="9" applyFont="1" applyFill="1" applyBorder="1" applyAlignment="1" applyProtection="1">
      <alignment horizontal="center" vertical="center" wrapText="1"/>
      <protection hidden="1"/>
    </xf>
    <xf numFmtId="165" fontId="12" fillId="2" borderId="0" xfId="1" applyNumberFormat="1" applyFont="1" applyFill="1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7" fillId="4" borderId="29" xfId="0" applyFont="1" applyFill="1" applyBorder="1" applyAlignment="1" applyProtection="1">
      <alignment horizontal="right" vertical="top"/>
      <protection hidden="1"/>
    </xf>
    <xf numFmtId="0" fontId="12" fillId="4" borderId="30" xfId="19" applyNumberFormat="1" applyFont="1" applyFill="1" applyBorder="1" applyAlignment="1" applyProtection="1">
      <alignment horizontal="left" vertical="top"/>
      <protection hidden="1"/>
    </xf>
    <xf numFmtId="0" fontId="7" fillId="4" borderId="17" xfId="0" applyFont="1" applyFill="1" applyBorder="1" applyAlignment="1" applyProtection="1">
      <alignment horizontal="right" vertical="top"/>
      <protection hidden="1"/>
    </xf>
    <xf numFmtId="0" fontId="12" fillId="4" borderId="18" xfId="19" applyNumberFormat="1" applyFont="1" applyFill="1" applyBorder="1" applyAlignment="1" applyProtection="1">
      <alignment horizontal="left" vertical="top"/>
      <protection hidden="1"/>
    </xf>
    <xf numFmtId="0" fontId="7" fillId="4" borderId="32" xfId="0" applyFont="1" applyFill="1" applyBorder="1" applyAlignment="1" applyProtection="1">
      <alignment horizontal="right" vertical="top"/>
      <protection hidden="1"/>
    </xf>
    <xf numFmtId="0" fontId="12" fillId="4" borderId="33" xfId="19" applyNumberFormat="1" applyFont="1" applyFill="1" applyBorder="1" applyAlignment="1" applyProtection="1">
      <alignment horizontal="left" vertical="top"/>
      <protection hidden="1"/>
    </xf>
    <xf numFmtId="0" fontId="7" fillId="2" borderId="32" xfId="0" applyFont="1" applyFill="1" applyBorder="1" applyAlignment="1" applyProtection="1">
      <alignment horizontal="right" vertical="top"/>
      <protection hidden="1"/>
    </xf>
    <xf numFmtId="0" fontId="12" fillId="2" borderId="33" xfId="19" applyNumberFormat="1" applyFont="1" applyFill="1" applyBorder="1" applyAlignment="1" applyProtection="1">
      <alignment horizontal="left" vertical="top"/>
      <protection hidden="1"/>
    </xf>
    <xf numFmtId="0" fontId="7" fillId="2" borderId="17" xfId="0" applyFont="1" applyFill="1" applyBorder="1" applyAlignment="1" applyProtection="1">
      <alignment horizontal="right" vertical="top"/>
      <protection hidden="1"/>
    </xf>
    <xf numFmtId="0" fontId="12" fillId="2" borderId="18" xfId="19" applyNumberFormat="1" applyFont="1" applyFill="1" applyBorder="1" applyAlignment="1" applyProtection="1">
      <alignment horizontal="left" vertical="top"/>
      <protection hidden="1"/>
    </xf>
    <xf numFmtId="0" fontId="12" fillId="8" borderId="33" xfId="19" applyNumberFormat="1" applyFont="1" applyFill="1" applyBorder="1" applyAlignment="1" applyProtection="1">
      <alignment horizontal="left" vertical="top"/>
      <protection hidden="1"/>
    </xf>
    <xf numFmtId="0" fontId="12" fillId="8" borderId="18" xfId="19" applyNumberFormat="1" applyFont="1" applyFill="1" applyBorder="1" applyAlignment="1" applyProtection="1">
      <alignment horizontal="left" vertical="top"/>
      <protection hidden="1"/>
    </xf>
    <xf numFmtId="0" fontId="7" fillId="2" borderId="32" xfId="10" applyFont="1" applyFill="1" applyBorder="1" applyAlignment="1" applyProtection="1">
      <alignment horizontal="right" vertical="top"/>
      <protection hidden="1"/>
    </xf>
    <xf numFmtId="0" fontId="12" fillId="2" borderId="33" xfId="10" applyFont="1" applyFill="1" applyBorder="1" applyAlignment="1" applyProtection="1">
      <alignment horizontal="left" vertical="top" wrapText="1"/>
      <protection hidden="1"/>
    </xf>
    <xf numFmtId="0" fontId="7" fillId="2" borderId="17" xfId="10" applyFont="1" applyFill="1" applyBorder="1" applyAlignment="1" applyProtection="1">
      <alignment horizontal="right" vertical="top"/>
      <protection hidden="1"/>
    </xf>
    <xf numFmtId="0" fontId="12" fillId="2" borderId="18" xfId="10" applyFont="1" applyFill="1" applyBorder="1" applyAlignment="1" applyProtection="1">
      <alignment horizontal="left" vertical="top" wrapText="1"/>
      <protection hidden="1"/>
    </xf>
    <xf numFmtId="0" fontId="7" fillId="4" borderId="32" xfId="10" applyFont="1" applyFill="1" applyBorder="1" applyAlignment="1" applyProtection="1">
      <alignment horizontal="right" vertical="top"/>
      <protection hidden="1"/>
    </xf>
    <xf numFmtId="0" fontId="12" fillId="4" borderId="33" xfId="10" applyFont="1" applyFill="1" applyBorder="1" applyAlignment="1" applyProtection="1">
      <alignment horizontal="left" vertical="top" wrapText="1"/>
      <protection hidden="1"/>
    </xf>
    <xf numFmtId="0" fontId="7" fillId="4" borderId="17" xfId="10" applyFont="1" applyFill="1" applyBorder="1" applyAlignment="1" applyProtection="1">
      <alignment horizontal="right" vertical="top"/>
      <protection hidden="1"/>
    </xf>
    <xf numFmtId="0" fontId="12" fillId="4" borderId="18" xfId="10" applyFont="1" applyFill="1" applyBorder="1" applyAlignment="1" applyProtection="1">
      <alignment horizontal="left" vertical="top" wrapText="1"/>
      <protection hidden="1"/>
    </xf>
    <xf numFmtId="0" fontId="7" fillId="4" borderId="35" xfId="10" applyFont="1" applyFill="1" applyBorder="1" applyAlignment="1" applyProtection="1">
      <alignment horizontal="right" vertical="top"/>
      <protection hidden="1"/>
    </xf>
    <xf numFmtId="0" fontId="12" fillId="4" borderId="36" xfId="10" applyFont="1" applyFill="1" applyBorder="1" applyAlignment="1" applyProtection="1">
      <alignment horizontal="left" vertical="top" wrapText="1"/>
      <protection hidden="1"/>
    </xf>
  </cellXfs>
  <cellStyles count="22">
    <cellStyle name="Moeda" xfId="1" builtinId="4"/>
    <cellStyle name="Normal" xfId="0" builtinId="0"/>
    <cellStyle name="Normal 10" xfId="2"/>
    <cellStyle name="Normal 11" xfId="3"/>
    <cellStyle name="Normal 12" xfId="4"/>
    <cellStyle name="Normal 13" xfId="5"/>
    <cellStyle name="Normal 14" xfId="6"/>
    <cellStyle name="Normal 15" xfId="7"/>
    <cellStyle name="Normal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Porcentagem" xfId="16" builtinId="5"/>
    <cellStyle name="Separador de milhares" xfId="17" builtinId="3"/>
    <cellStyle name="Separador de milhares 2" xfId="18"/>
    <cellStyle name="Separador de milhares 3" xfId="19"/>
    <cellStyle name="Vírgula 2" xfId="21"/>
    <cellStyle name="常规_清单Z" xfId="20"/>
  </cellStyles>
  <dxfs count="181">
    <dxf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ont>
        <color theme="0"/>
      </font>
    </dxf>
    <dxf>
      <font>
        <color rgb="FF92D050"/>
      </font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151044</xdr:rowOff>
    </xdr:from>
    <xdr:to>
      <xdr:col>13</xdr:col>
      <xdr:colOff>1695439</xdr:colOff>
      <xdr:row>6</xdr:row>
      <xdr:rowOff>285865</xdr:rowOff>
    </xdr:to>
    <xdr:pic>
      <xdr:nvPicPr>
        <xdr:cNvPr id="3" name="Figuras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840174" y="293919"/>
          <a:ext cx="3624265" cy="12778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outlinePr summaryBelow="0"/>
  </sheetPr>
  <dimension ref="A1:FJ148"/>
  <sheetViews>
    <sheetView tabSelected="1" view="pageBreakPreview" zoomScale="50" zoomScaleNormal="50" zoomScaleSheetLayoutView="50" workbookViewId="0">
      <pane xSplit="7" ySplit="14" topLeftCell="H15" activePane="bottomRight" state="frozen"/>
      <selection pane="topRight" activeCell="H1" sqref="H1"/>
      <selection pane="bottomLeft" activeCell="A15" sqref="A15"/>
      <selection pane="bottomRight" activeCell="C95" sqref="C95"/>
    </sheetView>
  </sheetViews>
  <sheetFormatPr defaultRowHeight="20.25"/>
  <cols>
    <col min="1" max="1" width="1.7109375" style="12" customWidth="1"/>
    <col min="2" max="2" width="16.85546875" style="13" customWidth="1"/>
    <col min="3" max="3" width="160.7109375" style="14" customWidth="1"/>
    <col min="4" max="4" width="2.7109375" style="15" customWidth="1"/>
    <col min="5" max="5" width="60.7109375" style="16" customWidth="1"/>
    <col min="6" max="6" width="2.7109375" style="15" hidden="1" customWidth="1"/>
    <col min="7" max="7" width="30.5703125" style="17" hidden="1" customWidth="1"/>
    <col min="8" max="8" width="2.7109375" style="15" customWidth="1"/>
    <col min="9" max="14" width="35.7109375" style="12" customWidth="1"/>
    <col min="15" max="15" width="2.7109375" style="18" customWidth="1"/>
    <col min="16" max="16" width="29.28515625" style="19" customWidth="1"/>
    <col min="17" max="17" width="29.28515625" style="18" customWidth="1"/>
    <col min="18" max="66" width="9.140625" style="18"/>
    <col min="67" max="16384" width="9.140625" style="12"/>
  </cols>
  <sheetData>
    <row r="1" spans="1:166" s="43" customFormat="1" ht="3.95" customHeight="1">
      <c r="B1" s="44"/>
      <c r="C1" s="45"/>
      <c r="D1" s="46"/>
      <c r="E1" s="47"/>
      <c r="F1" s="46"/>
      <c r="G1" s="48"/>
      <c r="H1" s="46"/>
      <c r="O1" s="49"/>
      <c r="P1" s="50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</row>
    <row r="2" spans="1:166" s="43" customFormat="1" ht="3.95" customHeight="1">
      <c r="B2" s="44"/>
      <c r="C2" s="45"/>
      <c r="D2" s="46"/>
      <c r="E2" s="47"/>
      <c r="F2" s="46"/>
      <c r="G2" s="48"/>
      <c r="H2" s="46"/>
      <c r="O2" s="49"/>
      <c r="P2" s="50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</row>
    <row r="3" spans="1:166" s="43" customFormat="1" ht="3.95" customHeight="1">
      <c r="B3" s="44"/>
      <c r="C3" s="45"/>
      <c r="D3" s="46"/>
      <c r="E3" s="47"/>
      <c r="F3" s="46"/>
      <c r="G3" s="48"/>
      <c r="H3" s="46"/>
      <c r="O3" s="49"/>
      <c r="P3" s="50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</row>
    <row r="4" spans="1:166" s="46" customFormat="1" ht="30" customHeight="1">
      <c r="A4" s="43"/>
      <c r="B4" s="138" t="s">
        <v>16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51"/>
      <c r="P4" s="52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M4" s="53"/>
      <c r="BO4" s="54"/>
    </row>
    <row r="5" spans="1:166" s="46" customFormat="1" ht="30" customHeight="1">
      <c r="A5" s="43"/>
      <c r="B5" s="138" t="s">
        <v>15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51"/>
      <c r="P5" s="52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M5" s="53"/>
      <c r="BO5" s="54"/>
    </row>
    <row r="6" spans="1:166" s="46" customFormat="1" ht="30" customHeight="1">
      <c r="A6" s="43"/>
      <c r="B6" s="138" t="s">
        <v>24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51"/>
      <c r="P6" s="52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M6" s="53"/>
      <c r="BO6" s="54"/>
    </row>
    <row r="7" spans="1:166" s="46" customFormat="1" ht="30" customHeight="1">
      <c r="A7" s="43"/>
      <c r="B7" s="138" t="s">
        <v>67</v>
      </c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51"/>
      <c r="P7" s="52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M7" s="53"/>
      <c r="BO7" s="54"/>
    </row>
    <row r="8" spans="1:166" s="46" customFormat="1" ht="30" customHeight="1">
      <c r="A8" s="43"/>
      <c r="B8" s="139" t="s">
        <v>40</v>
      </c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55"/>
      <c r="P8" s="52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M8" s="53"/>
      <c r="BO8" s="54"/>
    </row>
    <row r="9" spans="1:166" s="49" customFormat="1" ht="9.75" customHeight="1" thickBot="1">
      <c r="C9" s="56"/>
      <c r="D9" s="46"/>
      <c r="E9" s="57"/>
      <c r="F9" s="46"/>
      <c r="G9" s="58"/>
      <c r="H9" s="58"/>
      <c r="P9" s="50"/>
    </row>
    <row r="10" spans="1:166" s="59" customFormat="1" ht="39.950000000000003" customHeight="1" thickBot="1">
      <c r="B10" s="60" t="s">
        <v>4</v>
      </c>
      <c r="C10" s="61" t="s">
        <v>13</v>
      </c>
      <c r="D10" s="62"/>
      <c r="E10" s="140" t="s">
        <v>1</v>
      </c>
      <c r="F10" s="63"/>
      <c r="G10" s="143" t="s">
        <v>22</v>
      </c>
      <c r="H10" s="58"/>
      <c r="I10" s="137" t="s">
        <v>0</v>
      </c>
      <c r="J10" s="137"/>
      <c r="K10" s="137"/>
      <c r="L10" s="137"/>
      <c r="M10" s="137"/>
      <c r="N10" s="137"/>
      <c r="O10" s="63"/>
      <c r="P10" s="64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E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  <c r="EP10" s="63"/>
      <c r="EQ10" s="63"/>
      <c r="ER10" s="63"/>
      <c r="ES10" s="63"/>
      <c r="ET10" s="63"/>
      <c r="EU10" s="63"/>
      <c r="EV10" s="63"/>
      <c r="EW10" s="63"/>
      <c r="EX10" s="63"/>
      <c r="EY10" s="63"/>
      <c r="EZ10" s="63"/>
      <c r="FA10" s="63"/>
      <c r="FB10" s="63"/>
      <c r="FC10" s="63"/>
      <c r="FD10" s="63"/>
      <c r="FE10" s="63"/>
      <c r="FF10" s="63"/>
      <c r="FG10" s="63"/>
      <c r="FH10" s="63"/>
      <c r="FI10" s="63"/>
      <c r="FJ10" s="63"/>
    </row>
    <row r="11" spans="1:166" s="59" customFormat="1" ht="20.100000000000001" customHeight="1">
      <c r="B11" s="65"/>
      <c r="C11" s="66"/>
      <c r="D11" s="62"/>
      <c r="E11" s="141"/>
      <c r="F11" s="63"/>
      <c r="G11" s="143"/>
      <c r="H11" s="58"/>
      <c r="I11" s="67">
        <v>1</v>
      </c>
      <c r="J11" s="68">
        <v>2</v>
      </c>
      <c r="K11" s="68">
        <v>3</v>
      </c>
      <c r="L11" s="69">
        <v>4</v>
      </c>
      <c r="M11" s="69">
        <v>5</v>
      </c>
      <c r="N11" s="70">
        <v>6</v>
      </c>
      <c r="O11" s="63"/>
      <c r="P11" s="64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  <c r="EZ11" s="63"/>
      <c r="FA11" s="63"/>
      <c r="FB11" s="63"/>
      <c r="FC11" s="63"/>
      <c r="FD11" s="63"/>
      <c r="FE11" s="63"/>
      <c r="FF11" s="63"/>
      <c r="FG11" s="63"/>
      <c r="FH11" s="63"/>
      <c r="FI11" s="63"/>
      <c r="FJ11" s="63"/>
    </row>
    <row r="12" spans="1:166" s="59" customFormat="1" ht="20.100000000000001" customHeight="1" thickBot="1">
      <c r="B12" s="71"/>
      <c r="C12" s="72"/>
      <c r="D12" s="62"/>
      <c r="E12" s="142"/>
      <c r="F12" s="63"/>
      <c r="G12" s="143"/>
      <c r="H12" s="58"/>
      <c r="I12" s="73"/>
      <c r="J12" s="74"/>
      <c r="K12" s="74"/>
      <c r="L12" s="75"/>
      <c r="M12" s="75"/>
      <c r="N12" s="76"/>
      <c r="O12" s="63"/>
      <c r="P12" s="64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F12" s="63"/>
      <c r="CG12" s="63"/>
      <c r="CH12" s="63"/>
      <c r="CI12" s="63"/>
      <c r="CJ12" s="63"/>
      <c r="CK12" s="63"/>
      <c r="CL12" s="63"/>
      <c r="CM12" s="63"/>
      <c r="CN12" s="63"/>
      <c r="CO12" s="63"/>
      <c r="CP12" s="63"/>
      <c r="CQ12" s="63"/>
      <c r="CR12" s="63"/>
      <c r="CS12" s="63"/>
      <c r="CT12" s="63"/>
      <c r="CU12" s="63"/>
      <c r="CV12" s="63"/>
      <c r="CW12" s="63"/>
      <c r="CX12" s="63"/>
      <c r="CY12" s="63"/>
      <c r="CZ12" s="63"/>
      <c r="DA12" s="63"/>
      <c r="DB12" s="63"/>
      <c r="DC12" s="63"/>
      <c r="DD12" s="63"/>
      <c r="DE12" s="63"/>
      <c r="DF12" s="63"/>
      <c r="DG12" s="63"/>
      <c r="DH12" s="63"/>
      <c r="DI12" s="63"/>
      <c r="DJ12" s="63"/>
      <c r="DK12" s="63"/>
      <c r="DL12" s="63"/>
      <c r="DM12" s="63"/>
      <c r="DN12" s="63"/>
      <c r="DO12" s="63"/>
      <c r="DP12" s="63"/>
      <c r="DQ12" s="63"/>
      <c r="DR12" s="63"/>
      <c r="DS12" s="63"/>
      <c r="DT12" s="63"/>
      <c r="DU12" s="63"/>
      <c r="DV12" s="63"/>
      <c r="DW12" s="63"/>
      <c r="DX12" s="63"/>
      <c r="DY12" s="63"/>
      <c r="DZ12" s="63"/>
      <c r="EA12" s="63"/>
      <c r="EB12" s="63"/>
      <c r="EC12" s="63"/>
      <c r="ED12" s="63"/>
      <c r="EE12" s="63"/>
      <c r="EF12" s="63"/>
      <c r="EG12" s="63"/>
      <c r="EH12" s="63"/>
      <c r="EI12" s="63"/>
      <c r="EJ12" s="63"/>
      <c r="EK12" s="63"/>
      <c r="EL12" s="63"/>
      <c r="EM12" s="63"/>
      <c r="EN12" s="63"/>
      <c r="EO12" s="63"/>
      <c r="EP12" s="63"/>
      <c r="EQ12" s="63"/>
      <c r="ER12" s="63"/>
      <c r="ES12" s="63"/>
      <c r="ET12" s="63"/>
      <c r="EU12" s="63"/>
      <c r="EV12" s="63"/>
      <c r="EW12" s="63"/>
      <c r="EX12" s="63"/>
      <c r="EY12" s="63"/>
      <c r="EZ12" s="63"/>
      <c r="FA12" s="63"/>
      <c r="FB12" s="63"/>
      <c r="FC12" s="63"/>
      <c r="FD12" s="63"/>
      <c r="FE12" s="63"/>
      <c r="FF12" s="63"/>
      <c r="FG12" s="63"/>
      <c r="FH12" s="63"/>
      <c r="FI12" s="63"/>
      <c r="FJ12" s="63"/>
    </row>
    <row r="13" spans="1:166" s="46" customFormat="1" ht="20.100000000000001" customHeight="1">
      <c r="A13" s="43"/>
      <c r="B13" s="44"/>
      <c r="C13" s="45"/>
      <c r="E13" s="77"/>
      <c r="G13" s="143"/>
      <c r="H13" s="58"/>
      <c r="I13" s="78"/>
      <c r="J13" s="78"/>
      <c r="K13" s="78"/>
      <c r="L13" s="79"/>
      <c r="M13" s="79"/>
      <c r="N13" s="79"/>
      <c r="P13" s="64"/>
    </row>
    <row r="14" spans="1:166" s="46" customFormat="1" ht="50.1" customHeight="1">
      <c r="A14" s="43"/>
      <c r="B14" s="80"/>
      <c r="C14" s="81"/>
      <c r="D14" s="81"/>
      <c r="E14" s="81"/>
      <c r="F14" s="82"/>
      <c r="G14" s="143"/>
      <c r="H14" s="58"/>
      <c r="I14" s="83">
        <f>I85</f>
        <v>0</v>
      </c>
      <c r="J14" s="83">
        <f>J85</f>
        <v>0</v>
      </c>
      <c r="K14" s="84">
        <f>K85</f>
        <v>0</v>
      </c>
      <c r="L14" s="84">
        <f t="shared" ref="L14:M14" si="0">L85</f>
        <v>0</v>
      </c>
      <c r="M14" s="84">
        <f t="shared" si="0"/>
        <v>0</v>
      </c>
      <c r="N14" s="85">
        <f>N85</f>
        <v>0</v>
      </c>
      <c r="P14" s="64"/>
    </row>
    <row r="15" spans="1:166" s="46" customFormat="1" ht="20.100000000000001" customHeight="1" thickBot="1">
      <c r="A15" s="43"/>
      <c r="B15" s="44"/>
      <c r="C15" s="45"/>
      <c r="E15" s="77"/>
      <c r="G15" s="86"/>
      <c r="I15" s="87"/>
      <c r="J15" s="43"/>
      <c r="K15" s="43"/>
      <c r="L15" s="43"/>
      <c r="M15" s="43"/>
      <c r="N15" s="88"/>
      <c r="P15" s="64"/>
    </row>
    <row r="16" spans="1:166" ht="20.100000000000001" customHeight="1">
      <c r="B16" s="146">
        <v>1</v>
      </c>
      <c r="C16" s="147" t="s">
        <v>14</v>
      </c>
      <c r="D16" s="133"/>
      <c r="E16" s="1"/>
      <c r="F16" s="24"/>
      <c r="G16" s="134">
        <f>SUM(I16:N16)</f>
        <v>0</v>
      </c>
      <c r="H16" s="133"/>
      <c r="I16" s="8"/>
      <c r="J16" s="8"/>
      <c r="K16" s="8"/>
      <c r="L16" s="9"/>
      <c r="M16" s="10"/>
      <c r="N16" s="10"/>
      <c r="O16" s="15"/>
      <c r="P16" s="25"/>
    </row>
    <row r="17" spans="2:17" ht="20.100000000000001" customHeight="1">
      <c r="B17" s="148"/>
      <c r="C17" s="149"/>
      <c r="D17" s="133"/>
      <c r="E17" s="118"/>
      <c r="F17" s="24"/>
      <c r="G17" s="135"/>
      <c r="H17" s="133"/>
      <c r="I17" s="121">
        <f>I16*$E16</f>
        <v>0</v>
      </c>
      <c r="J17" s="122">
        <f t="shared" ref="J17:N17" si="1">J16*$E16</f>
        <v>0</v>
      </c>
      <c r="K17" s="122">
        <f t="shared" si="1"/>
        <v>0</v>
      </c>
      <c r="L17" s="123">
        <f t="shared" si="1"/>
        <v>0</v>
      </c>
      <c r="M17" s="124">
        <f t="shared" si="1"/>
        <v>0</v>
      </c>
      <c r="N17" s="124">
        <f t="shared" si="1"/>
        <v>0</v>
      </c>
      <c r="O17" s="15"/>
      <c r="P17" s="26"/>
      <c r="Q17" s="27">
        <f>E16-P17</f>
        <v>0</v>
      </c>
    </row>
    <row r="18" spans="2:17" ht="20.100000000000001" customHeight="1">
      <c r="B18" s="150">
        <v>2</v>
      </c>
      <c r="C18" s="151" t="s">
        <v>7</v>
      </c>
      <c r="D18" s="133"/>
      <c r="E18" s="2">
        <f>E20</f>
        <v>0</v>
      </c>
      <c r="F18" s="24"/>
      <c r="G18" s="134" t="e">
        <f>SUM(I18:N18)</f>
        <v>#DIV/0!</v>
      </c>
      <c r="H18" s="133"/>
      <c r="I18" s="125" t="e">
        <f>I19/$E18</f>
        <v>#DIV/0!</v>
      </c>
      <c r="J18" s="126" t="e">
        <f t="shared" ref="J18:N18" si="2">J19/$E18</f>
        <v>#DIV/0!</v>
      </c>
      <c r="K18" s="126" t="e">
        <f t="shared" si="2"/>
        <v>#DIV/0!</v>
      </c>
      <c r="L18" s="127" t="e">
        <f t="shared" si="2"/>
        <v>#DIV/0!</v>
      </c>
      <c r="M18" s="128" t="e">
        <f t="shared" si="2"/>
        <v>#DIV/0!</v>
      </c>
      <c r="N18" s="128" t="e">
        <f t="shared" si="2"/>
        <v>#DIV/0!</v>
      </c>
      <c r="O18" s="15"/>
      <c r="P18" s="25"/>
    </row>
    <row r="19" spans="2:17" ht="20.100000000000001" customHeight="1">
      <c r="B19" s="148"/>
      <c r="C19" s="149"/>
      <c r="D19" s="133"/>
      <c r="E19" s="118"/>
      <c r="F19" s="24"/>
      <c r="G19" s="135"/>
      <c r="H19" s="133"/>
      <c r="I19" s="121">
        <f>I21</f>
        <v>0</v>
      </c>
      <c r="J19" s="121">
        <f t="shared" ref="J19:N19" si="3">J21</f>
        <v>0</v>
      </c>
      <c r="K19" s="121">
        <f t="shared" si="3"/>
        <v>0</v>
      </c>
      <c r="L19" s="121">
        <f t="shared" si="3"/>
        <v>0</v>
      </c>
      <c r="M19" s="121">
        <f t="shared" si="3"/>
        <v>0</v>
      </c>
      <c r="N19" s="129">
        <f t="shared" si="3"/>
        <v>0</v>
      </c>
      <c r="O19" s="15"/>
      <c r="P19" s="26"/>
    </row>
    <row r="20" spans="2:17" ht="20.100000000000001" customHeight="1">
      <c r="B20" s="152" t="s">
        <v>10</v>
      </c>
      <c r="C20" s="153" t="s">
        <v>5</v>
      </c>
      <c r="D20" s="133"/>
      <c r="E20" s="3"/>
      <c r="F20" s="24"/>
      <c r="G20" s="134">
        <f>SUM(I20:N20)</f>
        <v>0</v>
      </c>
      <c r="H20" s="133"/>
      <c r="I20" s="7"/>
      <c r="J20" s="8"/>
      <c r="K20" s="8"/>
      <c r="L20" s="8"/>
      <c r="M20" s="8"/>
      <c r="N20" s="10"/>
      <c r="O20" s="15"/>
      <c r="P20" s="25"/>
    </row>
    <row r="21" spans="2:17" ht="20.100000000000001" customHeight="1">
      <c r="B21" s="154"/>
      <c r="C21" s="155"/>
      <c r="D21" s="133"/>
      <c r="E21" s="131"/>
      <c r="F21" s="24"/>
      <c r="G21" s="135"/>
      <c r="H21" s="133"/>
      <c r="I21" s="121">
        <f t="shared" ref="I21:N21" si="4">I20*$E20</f>
        <v>0</v>
      </c>
      <c r="J21" s="122">
        <f t="shared" si="4"/>
        <v>0</v>
      </c>
      <c r="K21" s="122">
        <f t="shared" si="4"/>
        <v>0</v>
      </c>
      <c r="L21" s="123">
        <f t="shared" si="4"/>
        <v>0</v>
      </c>
      <c r="M21" s="124">
        <f t="shared" si="4"/>
        <v>0</v>
      </c>
      <c r="N21" s="124">
        <f t="shared" si="4"/>
        <v>0</v>
      </c>
      <c r="O21" s="15"/>
      <c r="P21" s="26"/>
      <c r="Q21" s="27">
        <f>E20-P21</f>
        <v>0</v>
      </c>
    </row>
    <row r="22" spans="2:17" ht="20.100000000000001" customHeight="1">
      <c r="B22" s="150">
        <v>3</v>
      </c>
      <c r="C22" s="151" t="s">
        <v>6</v>
      </c>
      <c r="D22" s="133"/>
      <c r="E22" s="4"/>
      <c r="F22" s="24"/>
      <c r="G22" s="134">
        <f>SUM(I22:N22)</f>
        <v>0</v>
      </c>
      <c r="H22" s="133"/>
      <c r="I22" s="7"/>
      <c r="J22" s="8"/>
      <c r="K22" s="8"/>
      <c r="L22" s="9"/>
      <c r="M22" s="10"/>
      <c r="N22" s="10"/>
      <c r="O22" s="15"/>
      <c r="P22" s="25"/>
    </row>
    <row r="23" spans="2:17" ht="20.100000000000001" customHeight="1">
      <c r="B23" s="148"/>
      <c r="C23" s="149"/>
      <c r="D23" s="133"/>
      <c r="E23" s="118"/>
      <c r="F23" s="24"/>
      <c r="G23" s="136"/>
      <c r="H23" s="133"/>
      <c r="I23" s="121">
        <f t="shared" ref="I23:N23" si="5">I22*$E22</f>
        <v>0</v>
      </c>
      <c r="J23" s="121">
        <f t="shared" si="5"/>
        <v>0</v>
      </c>
      <c r="K23" s="121">
        <f t="shared" si="5"/>
        <v>0</v>
      </c>
      <c r="L23" s="121">
        <f t="shared" si="5"/>
        <v>0</v>
      </c>
      <c r="M23" s="121">
        <f t="shared" si="5"/>
        <v>0</v>
      </c>
      <c r="N23" s="129">
        <f t="shared" si="5"/>
        <v>0</v>
      </c>
      <c r="O23" s="15"/>
      <c r="P23" s="26"/>
      <c r="Q23" s="27">
        <f>E22-P23</f>
        <v>0</v>
      </c>
    </row>
    <row r="24" spans="2:17" ht="20.100000000000001" customHeight="1">
      <c r="B24" s="150">
        <v>4</v>
      </c>
      <c r="C24" s="156" t="s">
        <v>8</v>
      </c>
      <c r="D24" s="133"/>
      <c r="E24" s="4"/>
      <c r="F24" s="24"/>
      <c r="G24" s="134">
        <f>SUM(I24:N24)</f>
        <v>0</v>
      </c>
      <c r="H24" s="133"/>
      <c r="I24" s="7"/>
      <c r="J24" s="7"/>
      <c r="K24" s="7"/>
      <c r="L24" s="7"/>
      <c r="M24" s="7"/>
      <c r="N24" s="11"/>
      <c r="O24" s="15"/>
      <c r="P24" s="25"/>
    </row>
    <row r="25" spans="2:17" ht="20.100000000000001" customHeight="1">
      <c r="B25" s="148"/>
      <c r="C25" s="157"/>
      <c r="D25" s="133"/>
      <c r="E25" s="118"/>
      <c r="F25" s="24"/>
      <c r="G25" s="135"/>
      <c r="H25" s="133"/>
      <c r="I25" s="121">
        <f t="shared" ref="I25:N25" si="6">I24*$E24</f>
        <v>0</v>
      </c>
      <c r="J25" s="122">
        <f t="shared" si="6"/>
        <v>0</v>
      </c>
      <c r="K25" s="122">
        <f t="shared" si="6"/>
        <v>0</v>
      </c>
      <c r="L25" s="123">
        <f t="shared" si="6"/>
        <v>0</v>
      </c>
      <c r="M25" s="124">
        <f t="shared" si="6"/>
        <v>0</v>
      </c>
      <c r="N25" s="124">
        <f t="shared" si="6"/>
        <v>0</v>
      </c>
      <c r="O25" s="15"/>
      <c r="P25" s="26"/>
      <c r="Q25" s="27">
        <f>E24-P25</f>
        <v>0</v>
      </c>
    </row>
    <row r="26" spans="2:17" ht="20.100000000000001" customHeight="1">
      <c r="B26" s="150">
        <v>5</v>
      </c>
      <c r="C26" s="151" t="s">
        <v>17</v>
      </c>
      <c r="D26" s="133"/>
      <c r="E26" s="2">
        <f>E28</f>
        <v>0</v>
      </c>
      <c r="F26" s="24"/>
      <c r="G26" s="134" t="e">
        <f>SUM(I26:N26)</f>
        <v>#DIV/0!</v>
      </c>
      <c r="H26" s="133"/>
      <c r="I26" s="125" t="e">
        <f>I27/$E26</f>
        <v>#DIV/0!</v>
      </c>
      <c r="J26" s="126" t="e">
        <f t="shared" ref="J26:N26" si="7">J27/$E26</f>
        <v>#DIV/0!</v>
      </c>
      <c r="K26" s="126" t="e">
        <f t="shared" si="7"/>
        <v>#DIV/0!</v>
      </c>
      <c r="L26" s="127" t="e">
        <f t="shared" si="7"/>
        <v>#DIV/0!</v>
      </c>
      <c r="M26" s="128" t="e">
        <f t="shared" si="7"/>
        <v>#DIV/0!</v>
      </c>
      <c r="N26" s="128" t="e">
        <f t="shared" si="7"/>
        <v>#DIV/0!</v>
      </c>
      <c r="O26" s="15"/>
      <c r="P26" s="26"/>
    </row>
    <row r="27" spans="2:17" ht="20.100000000000001" customHeight="1">
      <c r="B27" s="148"/>
      <c r="C27" s="149"/>
      <c r="D27" s="133"/>
      <c r="E27" s="118"/>
      <c r="F27" s="24"/>
      <c r="G27" s="135"/>
      <c r="H27" s="133"/>
      <c r="I27" s="121">
        <f t="shared" ref="I27:N27" si="8">I29</f>
        <v>0</v>
      </c>
      <c r="J27" s="121">
        <f t="shared" si="8"/>
        <v>0</v>
      </c>
      <c r="K27" s="121">
        <f t="shared" si="8"/>
        <v>0</v>
      </c>
      <c r="L27" s="121">
        <f t="shared" si="8"/>
        <v>0</v>
      </c>
      <c r="M27" s="121">
        <f t="shared" si="8"/>
        <v>0</v>
      </c>
      <c r="N27" s="129">
        <f t="shared" si="8"/>
        <v>0</v>
      </c>
      <c r="O27" s="15"/>
      <c r="P27" s="26"/>
    </row>
    <row r="28" spans="2:17" ht="20.100000000000001" customHeight="1">
      <c r="B28" s="158" t="s">
        <v>43</v>
      </c>
      <c r="C28" s="159" t="s">
        <v>23</v>
      </c>
      <c r="D28" s="133"/>
      <c r="E28" s="5"/>
      <c r="F28" s="24"/>
      <c r="G28" s="134">
        <f>SUM(I28:N28)</f>
        <v>0</v>
      </c>
      <c r="H28" s="133"/>
      <c r="I28" s="7"/>
      <c r="J28" s="8"/>
      <c r="K28" s="8"/>
      <c r="L28" s="10"/>
      <c r="M28" s="10"/>
      <c r="N28" s="10"/>
      <c r="O28" s="15"/>
      <c r="P28" s="25"/>
    </row>
    <row r="29" spans="2:17" ht="20.100000000000001" customHeight="1">
      <c r="B29" s="160"/>
      <c r="C29" s="161"/>
      <c r="D29" s="133"/>
      <c r="E29" s="132"/>
      <c r="F29" s="24"/>
      <c r="G29" s="135"/>
      <c r="H29" s="133"/>
      <c r="I29" s="121">
        <f t="shared" ref="I29:N29" si="9">I28*$E28</f>
        <v>0</v>
      </c>
      <c r="J29" s="122">
        <f t="shared" si="9"/>
        <v>0</v>
      </c>
      <c r="K29" s="122">
        <f t="shared" si="9"/>
        <v>0</v>
      </c>
      <c r="L29" s="123">
        <f t="shared" si="9"/>
        <v>0</v>
      </c>
      <c r="M29" s="124">
        <f t="shared" si="9"/>
        <v>0</v>
      </c>
      <c r="N29" s="124">
        <f t="shared" si="9"/>
        <v>0</v>
      </c>
      <c r="O29" s="15"/>
      <c r="P29" s="26"/>
      <c r="Q29" s="27">
        <f>E28-P29</f>
        <v>0</v>
      </c>
    </row>
    <row r="30" spans="2:17" ht="20.100000000000001" customHeight="1">
      <c r="B30" s="150">
        <v>6</v>
      </c>
      <c r="C30" s="151" t="s">
        <v>9</v>
      </c>
      <c r="D30" s="133"/>
      <c r="E30" s="2">
        <f>E32</f>
        <v>0</v>
      </c>
      <c r="F30" s="24"/>
      <c r="G30" s="28"/>
      <c r="H30" s="133"/>
      <c r="I30" s="125" t="e">
        <f>I31/$E30</f>
        <v>#DIV/0!</v>
      </c>
      <c r="J30" s="126" t="e">
        <f t="shared" ref="J30:N30" si="10">J31/$E30</f>
        <v>#DIV/0!</v>
      </c>
      <c r="K30" s="126" t="e">
        <f t="shared" si="10"/>
        <v>#DIV/0!</v>
      </c>
      <c r="L30" s="127" t="e">
        <f t="shared" si="10"/>
        <v>#DIV/0!</v>
      </c>
      <c r="M30" s="128" t="e">
        <f t="shared" si="10"/>
        <v>#DIV/0!</v>
      </c>
      <c r="N30" s="128" t="e">
        <f t="shared" si="10"/>
        <v>#DIV/0!</v>
      </c>
      <c r="O30" s="15"/>
      <c r="P30" s="26"/>
      <c r="Q30" s="27"/>
    </row>
    <row r="31" spans="2:17" ht="20.100000000000001" customHeight="1">
      <c r="B31" s="148"/>
      <c r="C31" s="149"/>
      <c r="D31" s="133"/>
      <c r="E31" s="118"/>
      <c r="F31" s="24"/>
      <c r="G31" s="28"/>
      <c r="H31" s="133"/>
      <c r="I31" s="121">
        <f>I33</f>
        <v>0</v>
      </c>
      <c r="J31" s="121">
        <f t="shared" ref="J31:N31" si="11">J33</f>
        <v>0</v>
      </c>
      <c r="K31" s="121">
        <f t="shared" si="11"/>
        <v>0</v>
      </c>
      <c r="L31" s="121">
        <f t="shared" si="11"/>
        <v>0</v>
      </c>
      <c r="M31" s="121">
        <f t="shared" si="11"/>
        <v>0</v>
      </c>
      <c r="N31" s="129">
        <f t="shared" si="11"/>
        <v>0</v>
      </c>
      <c r="O31" s="15"/>
      <c r="P31" s="26"/>
      <c r="Q31" s="27"/>
    </row>
    <row r="32" spans="2:17" ht="20.100000000000001" customHeight="1">
      <c r="B32" s="158" t="s">
        <v>18</v>
      </c>
      <c r="C32" s="159" t="s">
        <v>28</v>
      </c>
      <c r="D32" s="133"/>
      <c r="E32" s="5"/>
      <c r="F32" s="24"/>
      <c r="G32" s="28"/>
      <c r="H32" s="133"/>
      <c r="I32" s="7"/>
      <c r="J32" s="8"/>
      <c r="K32" s="8"/>
      <c r="L32" s="9"/>
      <c r="M32" s="10"/>
      <c r="N32" s="10"/>
      <c r="O32" s="15"/>
      <c r="P32" s="26"/>
      <c r="Q32" s="27"/>
    </row>
    <row r="33" spans="2:17" ht="20.100000000000001" customHeight="1">
      <c r="B33" s="160"/>
      <c r="C33" s="161"/>
      <c r="D33" s="133"/>
      <c r="E33" s="132"/>
      <c r="F33" s="24"/>
      <c r="G33" s="28"/>
      <c r="H33" s="133"/>
      <c r="I33" s="121">
        <f t="shared" ref="I33:N33" si="12">I32*$E32</f>
        <v>0</v>
      </c>
      <c r="J33" s="122">
        <f t="shared" si="12"/>
        <v>0</v>
      </c>
      <c r="K33" s="122">
        <f t="shared" si="12"/>
        <v>0</v>
      </c>
      <c r="L33" s="123">
        <f t="shared" si="12"/>
        <v>0</v>
      </c>
      <c r="M33" s="124">
        <f t="shared" si="12"/>
        <v>0</v>
      </c>
      <c r="N33" s="124">
        <f t="shared" si="12"/>
        <v>0</v>
      </c>
      <c r="O33" s="15"/>
      <c r="P33" s="26"/>
      <c r="Q33" s="27"/>
    </row>
    <row r="34" spans="2:17" ht="20.100000000000001" customHeight="1">
      <c r="B34" s="150">
        <v>7</v>
      </c>
      <c r="C34" s="151" t="s">
        <v>44</v>
      </c>
      <c r="D34" s="133"/>
      <c r="E34" s="2">
        <f>E36</f>
        <v>0</v>
      </c>
      <c r="F34" s="24"/>
      <c r="G34" s="134" t="e">
        <f>SUM(I34:N34)</f>
        <v>#DIV/0!</v>
      </c>
      <c r="H34" s="133"/>
      <c r="I34" s="125" t="e">
        <f>I35/$E34</f>
        <v>#DIV/0!</v>
      </c>
      <c r="J34" s="126" t="e">
        <f t="shared" ref="J34:N34" si="13">J35/$E34</f>
        <v>#DIV/0!</v>
      </c>
      <c r="K34" s="126" t="e">
        <f t="shared" si="13"/>
        <v>#DIV/0!</v>
      </c>
      <c r="L34" s="127" t="e">
        <f t="shared" si="13"/>
        <v>#DIV/0!</v>
      </c>
      <c r="M34" s="128" t="e">
        <f t="shared" si="13"/>
        <v>#DIV/0!</v>
      </c>
      <c r="N34" s="128" t="e">
        <f t="shared" si="13"/>
        <v>#DIV/0!</v>
      </c>
      <c r="O34" s="15"/>
      <c r="P34" s="25"/>
    </row>
    <row r="35" spans="2:17" ht="20.100000000000001" customHeight="1">
      <c r="B35" s="148"/>
      <c r="C35" s="149"/>
      <c r="D35" s="133"/>
      <c r="E35" s="118"/>
      <c r="F35" s="24"/>
      <c r="G35" s="135"/>
      <c r="H35" s="133"/>
      <c r="I35" s="121">
        <f>I37</f>
        <v>0</v>
      </c>
      <c r="J35" s="121">
        <f t="shared" ref="J35:N35" si="14">J37</f>
        <v>0</v>
      </c>
      <c r="K35" s="121">
        <f t="shared" si="14"/>
        <v>0</v>
      </c>
      <c r="L35" s="121">
        <f t="shared" si="14"/>
        <v>0</v>
      </c>
      <c r="M35" s="121">
        <f t="shared" si="14"/>
        <v>0</v>
      </c>
      <c r="N35" s="129">
        <f t="shared" si="14"/>
        <v>0</v>
      </c>
      <c r="O35" s="15"/>
      <c r="P35" s="26"/>
    </row>
    <row r="36" spans="2:17" ht="20.100000000000001" customHeight="1">
      <c r="B36" s="158" t="s">
        <v>45</v>
      </c>
      <c r="C36" s="159" t="s">
        <v>46</v>
      </c>
      <c r="D36" s="133"/>
      <c r="E36" s="5"/>
      <c r="F36" s="24"/>
      <c r="G36" s="134">
        <f>SUM(I36:N36)</f>
        <v>0</v>
      </c>
      <c r="H36" s="133"/>
      <c r="I36" s="7"/>
      <c r="J36" s="8"/>
      <c r="K36" s="8"/>
      <c r="L36" s="9"/>
      <c r="M36" s="10"/>
      <c r="N36" s="10"/>
      <c r="O36" s="15"/>
      <c r="P36" s="25"/>
    </row>
    <row r="37" spans="2:17" ht="20.100000000000001" customHeight="1">
      <c r="B37" s="160"/>
      <c r="C37" s="161"/>
      <c r="D37" s="133"/>
      <c r="E37" s="132"/>
      <c r="F37" s="24"/>
      <c r="G37" s="135"/>
      <c r="H37" s="133"/>
      <c r="I37" s="121">
        <f t="shared" ref="I37" si="15">I36*$E36</f>
        <v>0</v>
      </c>
      <c r="J37" s="122">
        <f t="shared" ref="J37:N37" si="16">J36*$E36</f>
        <v>0</v>
      </c>
      <c r="K37" s="122">
        <f t="shared" si="16"/>
        <v>0</v>
      </c>
      <c r="L37" s="123">
        <f t="shared" si="16"/>
        <v>0</v>
      </c>
      <c r="M37" s="124">
        <f t="shared" si="16"/>
        <v>0</v>
      </c>
      <c r="N37" s="124">
        <f t="shared" si="16"/>
        <v>0</v>
      </c>
      <c r="O37" s="15"/>
      <c r="P37" s="26"/>
      <c r="Q37" s="27">
        <f>E36-P37</f>
        <v>0</v>
      </c>
    </row>
    <row r="38" spans="2:17" ht="20.100000000000001" customHeight="1">
      <c r="B38" s="150">
        <v>8</v>
      </c>
      <c r="C38" s="151" t="s">
        <v>3</v>
      </c>
      <c r="D38" s="133"/>
      <c r="E38" s="2">
        <f>E40+E42+E44+E46+E48+E50+E52</f>
        <v>0</v>
      </c>
      <c r="F38" s="24"/>
      <c r="G38" s="134" t="e">
        <f>SUM(I38:N38)</f>
        <v>#DIV/0!</v>
      </c>
      <c r="H38" s="133"/>
      <c r="I38" s="125" t="e">
        <f>I39/$E38</f>
        <v>#DIV/0!</v>
      </c>
      <c r="J38" s="126" t="e">
        <f t="shared" ref="J38:N38" si="17">J39/$E38</f>
        <v>#DIV/0!</v>
      </c>
      <c r="K38" s="126" t="e">
        <f t="shared" si="17"/>
        <v>#DIV/0!</v>
      </c>
      <c r="L38" s="127" t="e">
        <f t="shared" si="17"/>
        <v>#DIV/0!</v>
      </c>
      <c r="M38" s="128" t="e">
        <f t="shared" si="17"/>
        <v>#DIV/0!</v>
      </c>
      <c r="N38" s="128" t="e">
        <f t="shared" si="17"/>
        <v>#DIV/0!</v>
      </c>
      <c r="O38" s="15"/>
      <c r="P38" s="25"/>
    </row>
    <row r="39" spans="2:17" ht="20.100000000000001" customHeight="1">
      <c r="B39" s="148"/>
      <c r="C39" s="149"/>
      <c r="D39" s="133"/>
      <c r="E39" s="118"/>
      <c r="F39" s="24"/>
      <c r="G39" s="135"/>
      <c r="H39" s="133"/>
      <c r="I39" s="121">
        <f t="shared" ref="I39:N39" si="18">I41+I43+I45+I47+I49+I51+I53</f>
        <v>0</v>
      </c>
      <c r="J39" s="121">
        <f t="shared" si="18"/>
        <v>0</v>
      </c>
      <c r="K39" s="121">
        <f t="shared" si="18"/>
        <v>0</v>
      </c>
      <c r="L39" s="121">
        <f t="shared" si="18"/>
        <v>0</v>
      </c>
      <c r="M39" s="121">
        <f t="shared" si="18"/>
        <v>0</v>
      </c>
      <c r="N39" s="129">
        <f t="shared" si="18"/>
        <v>0</v>
      </c>
      <c r="O39" s="15"/>
      <c r="P39" s="26"/>
    </row>
    <row r="40" spans="2:17" ht="20.100000000000001" customHeight="1">
      <c r="B40" s="152" t="s">
        <v>47</v>
      </c>
      <c r="C40" s="153" t="s">
        <v>30</v>
      </c>
      <c r="D40" s="133"/>
      <c r="E40" s="3"/>
      <c r="F40" s="24"/>
      <c r="G40" s="134">
        <f>SUM(I40:N40)</f>
        <v>0</v>
      </c>
      <c r="H40" s="133"/>
      <c r="I40" s="7"/>
      <c r="J40" s="8"/>
      <c r="K40" s="8"/>
      <c r="L40" s="9"/>
      <c r="M40" s="10"/>
      <c r="N40" s="10"/>
      <c r="O40" s="15"/>
      <c r="P40" s="25"/>
    </row>
    <row r="41" spans="2:17" ht="20.100000000000001" customHeight="1">
      <c r="B41" s="154"/>
      <c r="C41" s="155"/>
      <c r="D41" s="133"/>
      <c r="E41" s="131"/>
      <c r="F41" s="24"/>
      <c r="G41" s="135"/>
      <c r="H41" s="133"/>
      <c r="I41" s="121">
        <f t="shared" ref="I41:K41" si="19">I40*$E40</f>
        <v>0</v>
      </c>
      <c r="J41" s="122">
        <f t="shared" si="19"/>
        <v>0</v>
      </c>
      <c r="K41" s="122">
        <f t="shared" si="19"/>
        <v>0</v>
      </c>
      <c r="L41" s="123">
        <f t="shared" ref="L41:N41" si="20">L40*$E40</f>
        <v>0</v>
      </c>
      <c r="M41" s="124">
        <f t="shared" si="20"/>
        <v>0</v>
      </c>
      <c r="N41" s="124">
        <f t="shared" si="20"/>
        <v>0</v>
      </c>
      <c r="O41" s="15"/>
      <c r="P41" s="26"/>
      <c r="Q41" s="27">
        <f>E40-P41</f>
        <v>0</v>
      </c>
    </row>
    <row r="42" spans="2:17" ht="20.100000000000001" customHeight="1">
      <c r="B42" s="152" t="s">
        <v>48</v>
      </c>
      <c r="C42" s="153" t="s">
        <v>31</v>
      </c>
      <c r="D42" s="133"/>
      <c r="E42" s="3"/>
      <c r="F42" s="24"/>
      <c r="G42" s="134">
        <f>SUM(I42:N42)</f>
        <v>0</v>
      </c>
      <c r="H42" s="133"/>
      <c r="I42" s="7"/>
      <c r="J42" s="8"/>
      <c r="K42" s="8"/>
      <c r="L42" s="9"/>
      <c r="M42" s="10"/>
      <c r="N42" s="10"/>
      <c r="O42" s="15"/>
      <c r="P42" s="25"/>
    </row>
    <row r="43" spans="2:17" ht="20.100000000000001" customHeight="1">
      <c r="B43" s="154"/>
      <c r="C43" s="155"/>
      <c r="D43" s="133"/>
      <c r="E43" s="131"/>
      <c r="F43" s="24"/>
      <c r="G43" s="135"/>
      <c r="H43" s="133"/>
      <c r="I43" s="121">
        <f t="shared" ref="I43:N43" si="21">I42*$E42</f>
        <v>0</v>
      </c>
      <c r="J43" s="122">
        <f t="shared" si="21"/>
        <v>0</v>
      </c>
      <c r="K43" s="122">
        <f t="shared" si="21"/>
        <v>0</v>
      </c>
      <c r="L43" s="123">
        <f t="shared" si="21"/>
        <v>0</v>
      </c>
      <c r="M43" s="124">
        <f t="shared" si="21"/>
        <v>0</v>
      </c>
      <c r="N43" s="124">
        <f t="shared" si="21"/>
        <v>0</v>
      </c>
      <c r="O43" s="15"/>
      <c r="P43" s="26"/>
      <c r="Q43" s="27">
        <f>E42-P43</f>
        <v>0</v>
      </c>
    </row>
    <row r="44" spans="2:17" ht="20.100000000000001" customHeight="1">
      <c r="B44" s="152" t="s">
        <v>49</v>
      </c>
      <c r="C44" s="153" t="s">
        <v>32</v>
      </c>
      <c r="D44" s="133"/>
      <c r="E44" s="3"/>
      <c r="F44" s="24"/>
      <c r="G44" s="134">
        <f>SUM(I44:N44)</f>
        <v>0</v>
      </c>
      <c r="H44" s="133"/>
      <c r="I44" s="7"/>
      <c r="J44" s="8"/>
      <c r="K44" s="8"/>
      <c r="L44" s="9"/>
      <c r="M44" s="10"/>
      <c r="N44" s="10"/>
      <c r="O44" s="15"/>
      <c r="P44" s="25"/>
    </row>
    <row r="45" spans="2:17" ht="20.100000000000001" customHeight="1">
      <c r="B45" s="154"/>
      <c r="C45" s="155"/>
      <c r="D45" s="133"/>
      <c r="E45" s="131"/>
      <c r="F45" s="24"/>
      <c r="G45" s="135"/>
      <c r="H45" s="133"/>
      <c r="I45" s="121">
        <f t="shared" ref="I45:N45" si="22">I44*$E44</f>
        <v>0</v>
      </c>
      <c r="J45" s="122">
        <f t="shared" si="22"/>
        <v>0</v>
      </c>
      <c r="K45" s="122">
        <f t="shared" si="22"/>
        <v>0</v>
      </c>
      <c r="L45" s="123">
        <f t="shared" si="22"/>
        <v>0</v>
      </c>
      <c r="M45" s="124">
        <f t="shared" si="22"/>
        <v>0</v>
      </c>
      <c r="N45" s="124">
        <f t="shared" si="22"/>
        <v>0</v>
      </c>
      <c r="O45" s="15"/>
      <c r="P45" s="26"/>
      <c r="Q45" s="27">
        <f>E44-P45</f>
        <v>0</v>
      </c>
    </row>
    <row r="46" spans="2:17" ht="20.100000000000001" customHeight="1">
      <c r="B46" s="152" t="s">
        <v>50</v>
      </c>
      <c r="C46" s="153" t="s">
        <v>33</v>
      </c>
      <c r="D46" s="133"/>
      <c r="E46" s="3"/>
      <c r="F46" s="24"/>
      <c r="G46" s="134">
        <f>SUM(I46:N46)</f>
        <v>0</v>
      </c>
      <c r="H46" s="133"/>
      <c r="I46" s="7"/>
      <c r="J46" s="8"/>
      <c r="K46" s="8"/>
      <c r="L46" s="9"/>
      <c r="M46" s="10"/>
      <c r="N46" s="10"/>
      <c r="O46" s="15"/>
      <c r="P46" s="25"/>
    </row>
    <row r="47" spans="2:17" ht="20.100000000000001" customHeight="1">
      <c r="B47" s="154"/>
      <c r="C47" s="155"/>
      <c r="D47" s="133"/>
      <c r="E47" s="131"/>
      <c r="F47" s="24"/>
      <c r="G47" s="135"/>
      <c r="H47" s="133"/>
      <c r="I47" s="121">
        <f t="shared" ref="I47:N47" si="23">I46*$E46</f>
        <v>0</v>
      </c>
      <c r="J47" s="122">
        <f t="shared" si="23"/>
        <v>0</v>
      </c>
      <c r="K47" s="122">
        <f t="shared" si="23"/>
        <v>0</v>
      </c>
      <c r="L47" s="123">
        <f t="shared" si="23"/>
        <v>0</v>
      </c>
      <c r="M47" s="124">
        <f t="shared" si="23"/>
        <v>0</v>
      </c>
      <c r="N47" s="124">
        <f t="shared" si="23"/>
        <v>0</v>
      </c>
      <c r="O47" s="15"/>
      <c r="P47" s="26"/>
      <c r="Q47" s="27">
        <f>E46-P47</f>
        <v>0</v>
      </c>
    </row>
    <row r="48" spans="2:17" ht="20.100000000000001" customHeight="1">
      <c r="B48" s="152" t="s">
        <v>51</v>
      </c>
      <c r="C48" s="153" t="s">
        <v>34</v>
      </c>
      <c r="D48" s="133"/>
      <c r="E48" s="3"/>
      <c r="F48" s="24"/>
      <c r="G48" s="134">
        <f>SUM(I48:N48)</f>
        <v>0</v>
      </c>
      <c r="H48" s="133"/>
      <c r="I48" s="7"/>
      <c r="J48" s="8"/>
      <c r="K48" s="8"/>
      <c r="L48" s="9"/>
      <c r="M48" s="10"/>
      <c r="N48" s="10"/>
      <c r="O48" s="15"/>
      <c r="P48" s="25"/>
    </row>
    <row r="49" spans="2:17" ht="20.100000000000001" customHeight="1">
      <c r="B49" s="154"/>
      <c r="C49" s="155"/>
      <c r="D49" s="133"/>
      <c r="E49" s="131"/>
      <c r="F49" s="24"/>
      <c r="G49" s="135"/>
      <c r="H49" s="133"/>
      <c r="I49" s="121">
        <f t="shared" ref="I49:N49" si="24">I48*$E48</f>
        <v>0</v>
      </c>
      <c r="J49" s="122">
        <f t="shared" si="24"/>
        <v>0</v>
      </c>
      <c r="K49" s="122">
        <f t="shared" si="24"/>
        <v>0</v>
      </c>
      <c r="L49" s="123">
        <f t="shared" si="24"/>
        <v>0</v>
      </c>
      <c r="M49" s="124">
        <f t="shared" si="24"/>
        <v>0</v>
      </c>
      <c r="N49" s="124">
        <f t="shared" si="24"/>
        <v>0</v>
      </c>
      <c r="O49" s="15"/>
      <c r="P49" s="26"/>
      <c r="Q49" s="27">
        <f>E48-P49</f>
        <v>0</v>
      </c>
    </row>
    <row r="50" spans="2:17" ht="20.100000000000001" customHeight="1">
      <c r="B50" s="152" t="s">
        <v>52</v>
      </c>
      <c r="C50" s="153" t="s">
        <v>35</v>
      </c>
      <c r="D50" s="133"/>
      <c r="E50" s="3"/>
      <c r="F50" s="24"/>
      <c r="G50" s="134">
        <f>SUM(I50:N50)</f>
        <v>0</v>
      </c>
      <c r="H50" s="133"/>
      <c r="I50" s="7"/>
      <c r="J50" s="8"/>
      <c r="K50" s="8"/>
      <c r="L50" s="9"/>
      <c r="M50" s="10"/>
      <c r="N50" s="10"/>
      <c r="O50" s="15"/>
      <c r="P50" s="25"/>
    </row>
    <row r="51" spans="2:17" ht="20.100000000000001" customHeight="1">
      <c r="B51" s="154"/>
      <c r="C51" s="155"/>
      <c r="D51" s="133"/>
      <c r="E51" s="131"/>
      <c r="F51" s="24"/>
      <c r="G51" s="135"/>
      <c r="H51" s="133"/>
      <c r="I51" s="121">
        <f t="shared" ref="I51:N51" si="25">I50*$E50</f>
        <v>0</v>
      </c>
      <c r="J51" s="122">
        <f t="shared" si="25"/>
        <v>0</v>
      </c>
      <c r="K51" s="122">
        <f t="shared" si="25"/>
        <v>0</v>
      </c>
      <c r="L51" s="123">
        <f t="shared" si="25"/>
        <v>0</v>
      </c>
      <c r="M51" s="124">
        <f t="shared" si="25"/>
        <v>0</v>
      </c>
      <c r="N51" s="124">
        <f t="shared" si="25"/>
        <v>0</v>
      </c>
      <c r="O51" s="15"/>
      <c r="P51" s="26"/>
      <c r="Q51" s="27">
        <f>E50-P51</f>
        <v>0</v>
      </c>
    </row>
    <row r="52" spans="2:17" ht="20.100000000000001" customHeight="1">
      <c r="B52" s="152" t="s">
        <v>53</v>
      </c>
      <c r="C52" s="153" t="s">
        <v>36</v>
      </c>
      <c r="D52" s="133"/>
      <c r="E52" s="3"/>
      <c r="F52" s="24"/>
      <c r="G52" s="134">
        <f>SUM(I52:N52)</f>
        <v>0</v>
      </c>
      <c r="H52" s="133"/>
      <c r="I52" s="7"/>
      <c r="J52" s="8"/>
      <c r="K52" s="8"/>
      <c r="L52" s="9"/>
      <c r="M52" s="10"/>
      <c r="N52" s="10"/>
      <c r="O52" s="15"/>
      <c r="P52" s="25"/>
    </row>
    <row r="53" spans="2:17" ht="20.100000000000001" customHeight="1">
      <c r="B53" s="154"/>
      <c r="C53" s="155"/>
      <c r="D53" s="133"/>
      <c r="E53" s="131"/>
      <c r="F53" s="24"/>
      <c r="G53" s="136"/>
      <c r="H53" s="133"/>
      <c r="I53" s="121">
        <f t="shared" ref="I53:N53" si="26">I52*$E52</f>
        <v>0</v>
      </c>
      <c r="J53" s="122">
        <f t="shared" si="26"/>
        <v>0</v>
      </c>
      <c r="K53" s="122">
        <f t="shared" si="26"/>
        <v>0</v>
      </c>
      <c r="L53" s="123">
        <f t="shared" si="26"/>
        <v>0</v>
      </c>
      <c r="M53" s="124">
        <f t="shared" si="26"/>
        <v>0</v>
      </c>
      <c r="N53" s="124">
        <f t="shared" si="26"/>
        <v>0</v>
      </c>
      <c r="O53" s="15"/>
      <c r="P53" s="26"/>
      <c r="Q53" s="27">
        <f>E52-P53</f>
        <v>0</v>
      </c>
    </row>
    <row r="54" spans="2:17" ht="20.100000000000001" customHeight="1">
      <c r="B54" s="150">
        <v>9</v>
      </c>
      <c r="C54" s="151" t="s">
        <v>2</v>
      </c>
      <c r="D54" s="133"/>
      <c r="E54" s="2">
        <f>E56+E58+E60</f>
        <v>0</v>
      </c>
      <c r="F54" s="24"/>
      <c r="G54" s="134" t="e">
        <f>SUM(I54:N54)</f>
        <v>#DIV/0!</v>
      </c>
      <c r="H54" s="133"/>
      <c r="I54" s="125" t="e">
        <f>I55/$E54</f>
        <v>#DIV/0!</v>
      </c>
      <c r="J54" s="126" t="e">
        <f t="shared" ref="J54:N54" si="27">J55/$E54</f>
        <v>#DIV/0!</v>
      </c>
      <c r="K54" s="126" t="e">
        <f t="shared" si="27"/>
        <v>#DIV/0!</v>
      </c>
      <c r="L54" s="127" t="e">
        <f t="shared" si="27"/>
        <v>#DIV/0!</v>
      </c>
      <c r="M54" s="128" t="e">
        <f t="shared" si="27"/>
        <v>#DIV/0!</v>
      </c>
      <c r="N54" s="128" t="e">
        <f t="shared" si="27"/>
        <v>#DIV/0!</v>
      </c>
      <c r="O54" s="15"/>
      <c r="P54" s="25"/>
    </row>
    <row r="55" spans="2:17" ht="20.100000000000001" customHeight="1">
      <c r="B55" s="148"/>
      <c r="C55" s="149"/>
      <c r="D55" s="133"/>
      <c r="E55" s="118"/>
      <c r="F55" s="24"/>
      <c r="G55" s="135"/>
      <c r="H55" s="133"/>
      <c r="I55" s="121">
        <f t="shared" ref="I55:N55" si="28">I57+I59+I61</f>
        <v>0</v>
      </c>
      <c r="J55" s="121">
        <f t="shared" si="28"/>
        <v>0</v>
      </c>
      <c r="K55" s="121">
        <f t="shared" si="28"/>
        <v>0</v>
      </c>
      <c r="L55" s="121">
        <f t="shared" si="28"/>
        <v>0</v>
      </c>
      <c r="M55" s="121">
        <f t="shared" si="28"/>
        <v>0</v>
      </c>
      <c r="N55" s="129">
        <f t="shared" si="28"/>
        <v>0</v>
      </c>
      <c r="O55" s="15"/>
      <c r="P55" s="26"/>
    </row>
    <row r="56" spans="2:17" ht="20.100000000000001" customHeight="1">
      <c r="B56" s="158" t="s">
        <v>54</v>
      </c>
      <c r="C56" s="159" t="s">
        <v>37</v>
      </c>
      <c r="D56" s="133"/>
      <c r="E56" s="5"/>
      <c r="F56" s="24"/>
      <c r="G56" s="134">
        <f>SUM(I56:N56)</f>
        <v>0</v>
      </c>
      <c r="H56" s="133"/>
      <c r="I56" s="7"/>
      <c r="J56" s="8"/>
      <c r="K56" s="8"/>
      <c r="L56" s="9"/>
      <c r="M56" s="10"/>
      <c r="N56" s="10"/>
      <c r="O56" s="15"/>
      <c r="P56" s="25"/>
    </row>
    <row r="57" spans="2:17" ht="20.100000000000001" customHeight="1">
      <c r="B57" s="160"/>
      <c r="C57" s="161"/>
      <c r="D57" s="133"/>
      <c r="E57" s="132"/>
      <c r="F57" s="24"/>
      <c r="G57" s="135"/>
      <c r="H57" s="133"/>
      <c r="I57" s="121">
        <f t="shared" ref="I57" si="29">I56*$E56</f>
        <v>0</v>
      </c>
      <c r="J57" s="122">
        <f t="shared" ref="J57:N57" si="30">J56*$E56</f>
        <v>0</v>
      </c>
      <c r="K57" s="122">
        <f t="shared" si="30"/>
        <v>0</v>
      </c>
      <c r="L57" s="123">
        <f t="shared" si="30"/>
        <v>0</v>
      </c>
      <c r="M57" s="124">
        <f t="shared" si="30"/>
        <v>0</v>
      </c>
      <c r="N57" s="124">
        <f t="shared" si="30"/>
        <v>0</v>
      </c>
      <c r="O57" s="15"/>
      <c r="P57" s="26"/>
      <c r="Q57" s="27">
        <f>E56-P57</f>
        <v>0</v>
      </c>
    </row>
    <row r="58" spans="2:17" ht="20.100000000000001" customHeight="1">
      <c r="B58" s="158" t="s">
        <v>55</v>
      </c>
      <c r="C58" s="159" t="s">
        <v>20</v>
      </c>
      <c r="D58" s="133"/>
      <c r="E58" s="5"/>
      <c r="F58" s="24"/>
      <c r="G58" s="134">
        <f>SUM(I58:N58)</f>
        <v>0</v>
      </c>
      <c r="H58" s="133"/>
      <c r="I58" s="7"/>
      <c r="J58" s="7"/>
      <c r="K58" s="8"/>
      <c r="L58" s="9"/>
      <c r="M58" s="10"/>
      <c r="N58" s="10"/>
      <c r="O58" s="15"/>
      <c r="P58" s="25"/>
    </row>
    <row r="59" spans="2:17" ht="20.100000000000001" customHeight="1">
      <c r="B59" s="160"/>
      <c r="C59" s="161"/>
      <c r="D59" s="133"/>
      <c r="E59" s="132"/>
      <c r="F59" s="24"/>
      <c r="G59" s="135"/>
      <c r="H59" s="133"/>
      <c r="I59" s="121">
        <f t="shared" ref="I59:N59" si="31">I58*$E58</f>
        <v>0</v>
      </c>
      <c r="J59" s="122">
        <f t="shared" si="31"/>
        <v>0</v>
      </c>
      <c r="K59" s="122">
        <f t="shared" si="31"/>
        <v>0</v>
      </c>
      <c r="L59" s="123">
        <f t="shared" si="31"/>
        <v>0</v>
      </c>
      <c r="M59" s="124">
        <f t="shared" si="31"/>
        <v>0</v>
      </c>
      <c r="N59" s="124">
        <f t="shared" si="31"/>
        <v>0</v>
      </c>
      <c r="O59" s="15"/>
      <c r="P59" s="26"/>
      <c r="Q59" s="27">
        <f>E58-P59</f>
        <v>0</v>
      </c>
    </row>
    <row r="60" spans="2:17" ht="20.100000000000001" customHeight="1">
      <c r="B60" s="158" t="s">
        <v>56</v>
      </c>
      <c r="C60" s="159" t="s">
        <v>38</v>
      </c>
      <c r="D60" s="133"/>
      <c r="E60" s="5"/>
      <c r="F60" s="24"/>
      <c r="G60" s="134">
        <f>SUM(I60:N60)</f>
        <v>0</v>
      </c>
      <c r="H60" s="133"/>
      <c r="I60" s="7"/>
      <c r="J60" s="7"/>
      <c r="K60" s="8"/>
      <c r="L60" s="9"/>
      <c r="M60" s="10"/>
      <c r="N60" s="10"/>
      <c r="O60" s="15"/>
      <c r="P60" s="25"/>
    </row>
    <row r="61" spans="2:17" ht="20.100000000000001" customHeight="1">
      <c r="B61" s="160"/>
      <c r="C61" s="161"/>
      <c r="D61" s="133"/>
      <c r="E61" s="132"/>
      <c r="F61" s="24"/>
      <c r="G61" s="135"/>
      <c r="H61" s="133"/>
      <c r="I61" s="121">
        <f t="shared" ref="I61:N61" si="32">I60*$E60</f>
        <v>0</v>
      </c>
      <c r="J61" s="122">
        <f t="shared" si="32"/>
        <v>0</v>
      </c>
      <c r="K61" s="122">
        <f t="shared" si="32"/>
        <v>0</v>
      </c>
      <c r="L61" s="123"/>
      <c r="M61" s="124">
        <f t="shared" si="32"/>
        <v>0</v>
      </c>
      <c r="N61" s="124">
        <f t="shared" si="32"/>
        <v>0</v>
      </c>
      <c r="O61" s="15"/>
      <c r="P61" s="26"/>
      <c r="Q61" s="27">
        <f>E60-P61</f>
        <v>0</v>
      </c>
    </row>
    <row r="62" spans="2:17" ht="20.100000000000001" customHeight="1">
      <c r="B62" s="150">
        <v>10</v>
      </c>
      <c r="C62" s="151" t="s">
        <v>57</v>
      </c>
      <c r="D62" s="133"/>
      <c r="E62" s="2">
        <f>E64+E66</f>
        <v>0</v>
      </c>
      <c r="F62" s="24"/>
      <c r="G62" s="28"/>
      <c r="H62" s="133"/>
      <c r="I62" s="125" t="e">
        <f>I63/$E62</f>
        <v>#DIV/0!</v>
      </c>
      <c r="J62" s="126" t="e">
        <f t="shared" ref="J62:N62" si="33">J63/$E62</f>
        <v>#DIV/0!</v>
      </c>
      <c r="K62" s="126" t="e">
        <f t="shared" si="33"/>
        <v>#DIV/0!</v>
      </c>
      <c r="L62" s="127" t="e">
        <f t="shared" si="33"/>
        <v>#DIV/0!</v>
      </c>
      <c r="M62" s="128" t="e">
        <f t="shared" si="33"/>
        <v>#DIV/0!</v>
      </c>
      <c r="N62" s="128" t="e">
        <f t="shared" si="33"/>
        <v>#DIV/0!</v>
      </c>
      <c r="O62" s="15"/>
      <c r="P62" s="26"/>
      <c r="Q62" s="27"/>
    </row>
    <row r="63" spans="2:17" ht="20.100000000000001" customHeight="1">
      <c r="B63" s="148"/>
      <c r="C63" s="149"/>
      <c r="D63" s="133"/>
      <c r="E63" s="118"/>
      <c r="F63" s="24"/>
      <c r="G63" s="28"/>
      <c r="H63" s="133"/>
      <c r="I63" s="121">
        <f>I65+I67</f>
        <v>0</v>
      </c>
      <c r="J63" s="121">
        <f t="shared" ref="J63:N63" si="34">J65+J67</f>
        <v>0</v>
      </c>
      <c r="K63" s="121">
        <f t="shared" si="34"/>
        <v>0</v>
      </c>
      <c r="L63" s="121">
        <f t="shared" si="34"/>
        <v>0</v>
      </c>
      <c r="M63" s="121">
        <f t="shared" si="34"/>
        <v>0</v>
      </c>
      <c r="N63" s="129">
        <f t="shared" si="34"/>
        <v>0</v>
      </c>
      <c r="O63" s="15"/>
      <c r="P63" s="26"/>
      <c r="Q63" s="27"/>
    </row>
    <row r="64" spans="2:17" ht="20.100000000000001" customHeight="1">
      <c r="B64" s="158" t="s">
        <v>11</v>
      </c>
      <c r="C64" s="159" t="s">
        <v>58</v>
      </c>
      <c r="D64" s="133"/>
      <c r="E64" s="5"/>
      <c r="F64" s="24"/>
      <c r="G64" s="28"/>
      <c r="H64" s="133"/>
      <c r="I64" s="7"/>
      <c r="J64" s="8"/>
      <c r="K64" s="8"/>
      <c r="L64" s="9"/>
      <c r="M64" s="10"/>
      <c r="N64" s="10"/>
      <c r="O64" s="15"/>
      <c r="P64" s="26"/>
      <c r="Q64" s="27"/>
    </row>
    <row r="65" spans="2:17" ht="20.100000000000001" customHeight="1">
      <c r="B65" s="160"/>
      <c r="C65" s="161"/>
      <c r="D65" s="133"/>
      <c r="E65" s="132"/>
      <c r="F65" s="24"/>
      <c r="G65" s="28"/>
      <c r="H65" s="133"/>
      <c r="I65" s="121">
        <f t="shared" ref="I65:N65" si="35">I64*$E64</f>
        <v>0</v>
      </c>
      <c r="J65" s="122">
        <f t="shared" si="35"/>
        <v>0</v>
      </c>
      <c r="K65" s="122">
        <f t="shared" si="35"/>
        <v>0</v>
      </c>
      <c r="L65" s="123">
        <f t="shared" si="35"/>
        <v>0</v>
      </c>
      <c r="M65" s="124">
        <f t="shared" si="35"/>
        <v>0</v>
      </c>
      <c r="N65" s="124">
        <f t="shared" si="35"/>
        <v>0</v>
      </c>
      <c r="O65" s="15"/>
      <c r="P65" s="26"/>
      <c r="Q65" s="27"/>
    </row>
    <row r="66" spans="2:17" ht="20.100000000000001" customHeight="1">
      <c r="B66" s="158" t="s">
        <v>29</v>
      </c>
      <c r="C66" s="159" t="s">
        <v>59</v>
      </c>
      <c r="D66" s="133"/>
      <c r="E66" s="5"/>
      <c r="F66" s="24"/>
      <c r="G66" s="28"/>
      <c r="H66" s="133"/>
      <c r="I66" s="7"/>
      <c r="J66" s="8"/>
      <c r="K66" s="8"/>
      <c r="L66" s="9"/>
      <c r="M66" s="10"/>
      <c r="N66" s="10"/>
      <c r="O66" s="15"/>
      <c r="P66" s="26"/>
      <c r="Q66" s="27"/>
    </row>
    <row r="67" spans="2:17" ht="20.100000000000001" customHeight="1">
      <c r="B67" s="160"/>
      <c r="C67" s="161"/>
      <c r="D67" s="133"/>
      <c r="E67" s="132"/>
      <c r="F67" s="24"/>
      <c r="G67" s="28"/>
      <c r="H67" s="133"/>
      <c r="I67" s="121">
        <f t="shared" ref="I67:N67" si="36">I66*$E66</f>
        <v>0</v>
      </c>
      <c r="J67" s="122">
        <f t="shared" si="36"/>
        <v>0</v>
      </c>
      <c r="K67" s="122">
        <f t="shared" si="36"/>
        <v>0</v>
      </c>
      <c r="L67" s="123">
        <f t="shared" si="36"/>
        <v>0</v>
      </c>
      <c r="M67" s="124">
        <f t="shared" si="36"/>
        <v>0</v>
      </c>
      <c r="N67" s="124">
        <f t="shared" si="36"/>
        <v>0</v>
      </c>
      <c r="O67" s="15"/>
      <c r="P67" s="26"/>
      <c r="Q67" s="27"/>
    </row>
    <row r="68" spans="2:17" ht="20.100000000000001" customHeight="1">
      <c r="B68" s="150">
        <v>11</v>
      </c>
      <c r="C68" s="151" t="s">
        <v>26</v>
      </c>
      <c r="D68" s="133"/>
      <c r="E68" s="2">
        <f>E70+E72</f>
        <v>0</v>
      </c>
      <c r="F68" s="24"/>
      <c r="G68" s="134" t="e">
        <f>SUM(I68:N68)</f>
        <v>#DIV/0!</v>
      </c>
      <c r="H68" s="133"/>
      <c r="I68" s="125" t="e">
        <f>I69/$E68</f>
        <v>#DIV/0!</v>
      </c>
      <c r="J68" s="126" t="e">
        <f t="shared" ref="J68:N68" si="37">J69/$E68</f>
        <v>#DIV/0!</v>
      </c>
      <c r="K68" s="126" t="e">
        <f t="shared" si="37"/>
        <v>#DIV/0!</v>
      </c>
      <c r="L68" s="127" t="e">
        <f t="shared" si="37"/>
        <v>#DIV/0!</v>
      </c>
      <c r="M68" s="128" t="e">
        <f t="shared" si="37"/>
        <v>#DIV/0!</v>
      </c>
      <c r="N68" s="128" t="e">
        <f t="shared" si="37"/>
        <v>#DIV/0!</v>
      </c>
      <c r="O68" s="15"/>
      <c r="P68" s="25"/>
    </row>
    <row r="69" spans="2:17" ht="20.100000000000001" customHeight="1">
      <c r="B69" s="148"/>
      <c r="C69" s="149"/>
      <c r="D69" s="133"/>
      <c r="E69" s="118"/>
      <c r="F69" s="24"/>
      <c r="G69" s="135"/>
      <c r="H69" s="133"/>
      <c r="I69" s="121">
        <f>I71+I73</f>
        <v>0</v>
      </c>
      <c r="J69" s="121">
        <f t="shared" ref="J69:N69" si="38">J71+J73</f>
        <v>0</v>
      </c>
      <c r="K69" s="121">
        <f t="shared" si="38"/>
        <v>0</v>
      </c>
      <c r="L69" s="121">
        <f t="shared" si="38"/>
        <v>0</v>
      </c>
      <c r="M69" s="121">
        <f t="shared" si="38"/>
        <v>0</v>
      </c>
      <c r="N69" s="129">
        <f t="shared" si="38"/>
        <v>0</v>
      </c>
      <c r="O69" s="15"/>
      <c r="P69" s="26"/>
    </row>
    <row r="70" spans="2:17" ht="20.100000000000001" customHeight="1">
      <c r="B70" s="152" t="s">
        <v>60</v>
      </c>
      <c r="C70" s="153" t="s">
        <v>27</v>
      </c>
      <c r="D70" s="133"/>
      <c r="E70" s="3"/>
      <c r="F70" s="24"/>
      <c r="G70" s="134">
        <f>SUM(I70:N70)</f>
        <v>0</v>
      </c>
      <c r="H70" s="133"/>
      <c r="I70" s="7"/>
      <c r="J70" s="8"/>
      <c r="K70" s="8"/>
      <c r="L70" s="9"/>
      <c r="M70" s="10"/>
      <c r="N70" s="10"/>
      <c r="O70" s="15"/>
      <c r="P70" s="25"/>
    </row>
    <row r="71" spans="2:17" ht="20.100000000000001" customHeight="1">
      <c r="B71" s="154"/>
      <c r="C71" s="155"/>
      <c r="D71" s="133"/>
      <c r="E71" s="131"/>
      <c r="F71" s="24"/>
      <c r="G71" s="135"/>
      <c r="H71" s="133"/>
      <c r="I71" s="121">
        <f t="shared" ref="I71:N71" si="39">I70*$E70</f>
        <v>0</v>
      </c>
      <c r="J71" s="122">
        <f t="shared" si="39"/>
        <v>0</v>
      </c>
      <c r="K71" s="122">
        <f t="shared" si="39"/>
        <v>0</v>
      </c>
      <c r="L71" s="123">
        <f t="shared" si="39"/>
        <v>0</v>
      </c>
      <c r="M71" s="124">
        <f t="shared" si="39"/>
        <v>0</v>
      </c>
      <c r="N71" s="124">
        <f t="shared" si="39"/>
        <v>0</v>
      </c>
      <c r="O71" s="15"/>
      <c r="P71" s="26"/>
      <c r="Q71" s="27">
        <f>E70-P71</f>
        <v>0</v>
      </c>
    </row>
    <row r="72" spans="2:17" ht="20.100000000000001" customHeight="1">
      <c r="B72" s="152" t="s">
        <v>61</v>
      </c>
      <c r="C72" s="153" t="s">
        <v>39</v>
      </c>
      <c r="D72" s="133"/>
      <c r="E72" s="3"/>
      <c r="F72" s="24"/>
      <c r="G72" s="134">
        <f>SUM(I72:N72)</f>
        <v>0</v>
      </c>
      <c r="H72" s="133"/>
      <c r="I72" s="7"/>
      <c r="J72" s="8"/>
      <c r="K72" s="8"/>
      <c r="L72" s="9"/>
      <c r="M72" s="10"/>
      <c r="N72" s="10"/>
      <c r="O72" s="15"/>
      <c r="P72" s="25"/>
    </row>
    <row r="73" spans="2:17" ht="20.100000000000001" customHeight="1">
      <c r="B73" s="154"/>
      <c r="C73" s="155"/>
      <c r="D73" s="133"/>
      <c r="E73" s="131"/>
      <c r="F73" s="24"/>
      <c r="G73" s="135"/>
      <c r="H73" s="133"/>
      <c r="I73" s="121">
        <f t="shared" ref="I73:N73" si="40">I72*$E72</f>
        <v>0</v>
      </c>
      <c r="J73" s="122">
        <f t="shared" si="40"/>
        <v>0</v>
      </c>
      <c r="K73" s="122">
        <f t="shared" si="40"/>
        <v>0</v>
      </c>
      <c r="L73" s="123">
        <f t="shared" si="40"/>
        <v>0</v>
      </c>
      <c r="M73" s="124">
        <f t="shared" si="40"/>
        <v>0</v>
      </c>
      <c r="N73" s="124">
        <f t="shared" si="40"/>
        <v>0</v>
      </c>
      <c r="O73" s="15"/>
      <c r="P73" s="26"/>
      <c r="Q73" s="27">
        <f>E72-P73</f>
        <v>0</v>
      </c>
    </row>
    <row r="74" spans="2:17" ht="20.100000000000001" customHeight="1">
      <c r="B74" s="162">
        <v>12</v>
      </c>
      <c r="C74" s="163" t="s">
        <v>19</v>
      </c>
      <c r="D74" s="133"/>
      <c r="E74" s="6">
        <f>E76</f>
        <v>0</v>
      </c>
      <c r="F74" s="24"/>
      <c r="G74" s="134" t="e">
        <f>SUM(I74:N74)</f>
        <v>#DIV/0!</v>
      </c>
      <c r="H74" s="133"/>
      <c r="I74" s="125" t="e">
        <f t="shared" ref="I74:N74" si="41">I75/$E74</f>
        <v>#DIV/0!</v>
      </c>
      <c r="J74" s="125" t="e">
        <f t="shared" si="41"/>
        <v>#DIV/0!</v>
      </c>
      <c r="K74" s="125" t="e">
        <f t="shared" si="41"/>
        <v>#DIV/0!</v>
      </c>
      <c r="L74" s="125" t="e">
        <f t="shared" si="41"/>
        <v>#DIV/0!</v>
      </c>
      <c r="M74" s="125" t="e">
        <f t="shared" si="41"/>
        <v>#DIV/0!</v>
      </c>
      <c r="N74" s="130" t="e">
        <f t="shared" si="41"/>
        <v>#DIV/0!</v>
      </c>
      <c r="O74" s="15"/>
      <c r="P74" s="25"/>
    </row>
    <row r="75" spans="2:17" ht="20.100000000000001" customHeight="1">
      <c r="B75" s="164"/>
      <c r="C75" s="165"/>
      <c r="D75" s="133"/>
      <c r="E75" s="119"/>
      <c r="F75" s="24"/>
      <c r="G75" s="135"/>
      <c r="H75" s="133"/>
      <c r="I75" s="121">
        <f>I77</f>
        <v>0</v>
      </c>
      <c r="J75" s="121">
        <f t="shared" ref="J75:N75" si="42">J77</f>
        <v>0</v>
      </c>
      <c r="K75" s="121">
        <f t="shared" si="42"/>
        <v>0</v>
      </c>
      <c r="L75" s="121">
        <f t="shared" si="42"/>
        <v>0</v>
      </c>
      <c r="M75" s="121">
        <f t="shared" si="42"/>
        <v>0</v>
      </c>
      <c r="N75" s="129">
        <f t="shared" si="42"/>
        <v>0</v>
      </c>
      <c r="O75" s="15"/>
      <c r="P75" s="26"/>
    </row>
    <row r="76" spans="2:17" ht="20.100000000000001" customHeight="1">
      <c r="B76" s="158" t="s">
        <v>12</v>
      </c>
      <c r="C76" s="159" t="s">
        <v>25</v>
      </c>
      <c r="D76" s="133"/>
      <c r="E76" s="5"/>
      <c r="F76" s="24"/>
      <c r="G76" s="134">
        <f>SUM(I76:N76)</f>
        <v>0</v>
      </c>
      <c r="H76" s="133"/>
      <c r="I76" s="7"/>
      <c r="J76" s="8"/>
      <c r="K76" s="8"/>
      <c r="L76" s="9"/>
      <c r="M76" s="9"/>
      <c r="N76" s="10"/>
      <c r="O76" s="15"/>
      <c r="P76" s="25"/>
    </row>
    <row r="77" spans="2:17" ht="20.100000000000001" customHeight="1">
      <c r="B77" s="160"/>
      <c r="C77" s="161"/>
      <c r="D77" s="133"/>
      <c r="E77" s="132"/>
      <c r="F77" s="24"/>
      <c r="G77" s="135"/>
      <c r="H77" s="133"/>
      <c r="I77" s="122">
        <f t="shared" ref="I77:N77" si="43">I76*$E76</f>
        <v>0</v>
      </c>
      <c r="J77" s="122">
        <f t="shared" si="43"/>
        <v>0</v>
      </c>
      <c r="K77" s="122">
        <f t="shared" si="43"/>
        <v>0</v>
      </c>
      <c r="L77" s="123">
        <f t="shared" si="43"/>
        <v>0</v>
      </c>
      <c r="M77" s="124">
        <f t="shared" si="43"/>
        <v>0</v>
      </c>
      <c r="N77" s="124">
        <f t="shared" si="43"/>
        <v>0</v>
      </c>
      <c r="O77" s="15"/>
      <c r="P77" s="26"/>
      <c r="Q77" s="27">
        <f>E76-P77</f>
        <v>0</v>
      </c>
    </row>
    <row r="78" spans="2:17" ht="20.100000000000001" customHeight="1">
      <c r="B78" s="162">
        <v>13</v>
      </c>
      <c r="C78" s="163" t="s">
        <v>66</v>
      </c>
      <c r="D78" s="133"/>
      <c r="E78" s="6">
        <f>(E16+E18+E22+E24+E26+E30+E34+E38+E54+E62+E68+E74)*0.0887</f>
        <v>0</v>
      </c>
      <c r="F78" s="24"/>
      <c r="G78" s="134" t="e">
        <f>SUM(I78:N78)</f>
        <v>#DIV/0!</v>
      </c>
      <c r="H78" s="133"/>
      <c r="I78" s="125" t="e">
        <f>I79/$E78</f>
        <v>#DIV/0!</v>
      </c>
      <c r="J78" s="126" t="e">
        <f t="shared" ref="J78:N78" si="44">J79/$E78</f>
        <v>#DIV/0!</v>
      </c>
      <c r="K78" s="126" t="e">
        <f t="shared" si="44"/>
        <v>#DIV/0!</v>
      </c>
      <c r="L78" s="128" t="e">
        <f t="shared" si="44"/>
        <v>#DIV/0!</v>
      </c>
      <c r="M78" s="128" t="e">
        <f t="shared" si="44"/>
        <v>#DIV/0!</v>
      </c>
      <c r="N78" s="128" t="e">
        <f t="shared" si="44"/>
        <v>#DIV/0!</v>
      </c>
      <c r="O78" s="15"/>
      <c r="P78" s="25"/>
    </row>
    <row r="79" spans="2:17" ht="20.100000000000001" customHeight="1" thickBot="1">
      <c r="B79" s="166"/>
      <c r="C79" s="167"/>
      <c r="D79" s="133"/>
      <c r="E79" s="120"/>
      <c r="F79" s="24"/>
      <c r="G79" s="135"/>
      <c r="H79" s="133"/>
      <c r="I79" s="121">
        <f>(I17+I19+I23+I25+I27+I35+I39+I55+I69+I75+I31+I63)*0.0887</f>
        <v>0</v>
      </c>
      <c r="J79" s="121">
        <f>(J17+J19+J23+J25+J27+J35+J39+J55+J69+J75+J31+J63)*0.0887</f>
        <v>0</v>
      </c>
      <c r="K79" s="121">
        <f t="shared" ref="K79:N79" si="45">(K17+K19+K23+K25+K27+K35+K39+K55+K69+K75+K31+K63)*0.0887</f>
        <v>0</v>
      </c>
      <c r="L79" s="121">
        <f t="shared" si="45"/>
        <v>0</v>
      </c>
      <c r="M79" s="121">
        <f t="shared" si="45"/>
        <v>0</v>
      </c>
      <c r="N79" s="121">
        <f t="shared" si="45"/>
        <v>0</v>
      </c>
      <c r="O79" s="15"/>
      <c r="P79" s="26"/>
    </row>
    <row r="80" spans="2:17">
      <c r="B80" s="116"/>
      <c r="C80" s="117"/>
      <c r="D80" s="46"/>
      <c r="E80" s="115"/>
      <c r="H80" s="46"/>
      <c r="N80" s="23"/>
    </row>
    <row r="81" spans="1:16" s="29" customFormat="1" ht="30" customHeight="1">
      <c r="B81" s="144" t="s">
        <v>62</v>
      </c>
      <c r="C81" s="144"/>
      <c r="D81" s="96"/>
      <c r="E81" s="97">
        <f>E16+E18+E22+E24+E26+E30+E34+E38+E54+E62+E68</f>
        <v>0</v>
      </c>
      <c r="F81" s="96"/>
      <c r="G81" s="98">
        <f>SUM(I81:N81)</f>
        <v>0</v>
      </c>
      <c r="H81" s="96"/>
      <c r="I81" s="99">
        <f>I17+I19+I23+I25+I27+I35+I39+I55+I69+I31+I63</f>
        <v>0</v>
      </c>
      <c r="J81" s="99">
        <f t="shared" ref="J81:N81" si="46">J17+J19+J23+J25+J27+J35+J39+J55+J69+J31+J63</f>
        <v>0</v>
      </c>
      <c r="K81" s="99">
        <f t="shared" si="46"/>
        <v>0</v>
      </c>
      <c r="L81" s="99">
        <f t="shared" si="46"/>
        <v>0</v>
      </c>
      <c r="M81" s="99">
        <f t="shared" si="46"/>
        <v>0</v>
      </c>
      <c r="N81" s="99">
        <f t="shared" si="46"/>
        <v>0</v>
      </c>
      <c r="P81" s="22"/>
    </row>
    <row r="82" spans="1:16" s="15" customFormat="1" ht="9.9499999999999993" customHeight="1">
      <c r="B82" s="100"/>
      <c r="C82" s="101"/>
      <c r="D82" s="46"/>
      <c r="E82" s="102"/>
      <c r="F82" s="46"/>
      <c r="G82" s="103"/>
      <c r="H82" s="46"/>
      <c r="I82" s="104"/>
      <c r="J82" s="105"/>
      <c r="K82" s="105"/>
      <c r="L82" s="105"/>
      <c r="M82" s="105"/>
      <c r="N82" s="106"/>
      <c r="P82" s="22"/>
    </row>
    <row r="83" spans="1:16" s="34" customFormat="1" ht="30" customHeight="1">
      <c r="B83" s="32" t="s">
        <v>21</v>
      </c>
      <c r="C83" s="33">
        <v>0.3</v>
      </c>
      <c r="E83" s="97">
        <f>ROUND(E81*$C83,2)</f>
        <v>0</v>
      </c>
      <c r="F83" s="107"/>
      <c r="G83" s="98">
        <f>SUM(I83:N83)</f>
        <v>0</v>
      </c>
      <c r="H83" s="107"/>
      <c r="I83" s="99">
        <f>I81*$C83</f>
        <v>0</v>
      </c>
      <c r="J83" s="112">
        <f t="shared" ref="J83:N83" si="47">J81*$C83</f>
        <v>0</v>
      </c>
      <c r="K83" s="112">
        <f t="shared" si="47"/>
        <v>0</v>
      </c>
      <c r="L83" s="112">
        <f t="shared" si="47"/>
        <v>0</v>
      </c>
      <c r="M83" s="112">
        <f t="shared" si="47"/>
        <v>0</v>
      </c>
      <c r="N83" s="113">
        <f t="shared" si="47"/>
        <v>0</v>
      </c>
      <c r="P83" s="22"/>
    </row>
    <row r="84" spans="1:16" s="15" customFormat="1" ht="9.9499999999999993" customHeight="1">
      <c r="B84" s="100"/>
      <c r="C84" s="101"/>
      <c r="D84" s="46"/>
      <c r="E84" s="102"/>
      <c r="F84" s="46"/>
      <c r="G84" s="108"/>
      <c r="H84" s="46"/>
      <c r="I84" s="104"/>
      <c r="J84" s="105"/>
      <c r="K84" s="105"/>
      <c r="L84" s="105"/>
      <c r="M84" s="105"/>
      <c r="N84" s="106"/>
      <c r="P84" s="22"/>
    </row>
    <row r="85" spans="1:16" s="34" customFormat="1" ht="30" customHeight="1">
      <c r="B85" s="144" t="s">
        <v>70</v>
      </c>
      <c r="C85" s="145"/>
      <c r="D85" s="107"/>
      <c r="E85" s="97">
        <f>E81+E83</f>
        <v>0</v>
      </c>
      <c r="F85" s="107"/>
      <c r="G85" s="98">
        <f>SUM(I85:N85)</f>
        <v>0</v>
      </c>
      <c r="H85" s="107"/>
      <c r="I85" s="99">
        <f t="shared" ref="I85:M85" si="48">I81+I83</f>
        <v>0</v>
      </c>
      <c r="J85" s="99">
        <f t="shared" si="48"/>
        <v>0</v>
      </c>
      <c r="K85" s="99">
        <f t="shared" si="48"/>
        <v>0</v>
      </c>
      <c r="L85" s="99">
        <f>L81+L83</f>
        <v>0</v>
      </c>
      <c r="M85" s="99">
        <f t="shared" si="48"/>
        <v>0</v>
      </c>
      <c r="N85" s="114">
        <f>N81+N83</f>
        <v>0</v>
      </c>
      <c r="P85" s="22"/>
    </row>
    <row r="86" spans="1:16" ht="30" customHeight="1">
      <c r="A86" s="43"/>
      <c r="B86" s="89"/>
      <c r="C86" s="90"/>
      <c r="D86" s="46"/>
      <c r="E86" s="91"/>
      <c r="F86" s="46"/>
      <c r="G86" s="92"/>
      <c r="H86" s="46"/>
      <c r="I86" s="93"/>
      <c r="J86" s="94"/>
      <c r="K86" s="94"/>
      <c r="L86" s="94"/>
      <c r="M86" s="94"/>
      <c r="N86" s="95"/>
      <c r="P86" s="22"/>
    </row>
    <row r="87" spans="1:16" s="29" customFormat="1" ht="30" customHeight="1">
      <c r="A87" s="96"/>
      <c r="B87" s="144" t="s">
        <v>63</v>
      </c>
      <c r="C87" s="144"/>
      <c r="D87" s="96"/>
      <c r="E87" s="97">
        <f>E74</f>
        <v>0</v>
      </c>
      <c r="F87" s="96"/>
      <c r="G87" s="98">
        <f>SUM(I87:N87)</f>
        <v>0</v>
      </c>
      <c r="H87" s="96"/>
      <c r="I87" s="99">
        <f>I75</f>
        <v>0</v>
      </c>
      <c r="J87" s="99">
        <f t="shared" ref="J87:N87" si="49">J75</f>
        <v>0</v>
      </c>
      <c r="K87" s="99">
        <f t="shared" si="49"/>
        <v>0</v>
      </c>
      <c r="L87" s="99">
        <f t="shared" si="49"/>
        <v>0</v>
      </c>
      <c r="M87" s="99">
        <f t="shared" si="49"/>
        <v>0</v>
      </c>
      <c r="N87" s="99">
        <f t="shared" si="49"/>
        <v>0</v>
      </c>
      <c r="P87" s="22"/>
    </row>
    <row r="88" spans="1:16" s="15" customFormat="1" ht="9.9499999999999993" customHeight="1">
      <c r="B88" s="100"/>
      <c r="C88" s="101"/>
      <c r="D88" s="46"/>
      <c r="E88" s="102"/>
      <c r="G88" s="31"/>
      <c r="H88" s="46"/>
      <c r="I88" s="104"/>
      <c r="J88" s="105"/>
      <c r="K88" s="105"/>
      <c r="L88" s="105"/>
      <c r="M88" s="105"/>
      <c r="N88" s="106"/>
      <c r="P88" s="22"/>
    </row>
    <row r="89" spans="1:16" s="34" customFormat="1" ht="30" customHeight="1">
      <c r="B89" s="32" t="s">
        <v>21</v>
      </c>
      <c r="C89" s="33">
        <v>0.2</v>
      </c>
      <c r="E89" s="97">
        <f>ROUND(E87*$C89,2)</f>
        <v>0</v>
      </c>
      <c r="G89" s="30">
        <f>SUM(I89:N89)</f>
        <v>0</v>
      </c>
      <c r="H89" s="107"/>
      <c r="I89" s="99">
        <f>I87*$C89</f>
        <v>0</v>
      </c>
      <c r="J89" s="112">
        <f t="shared" ref="J89:N89" si="50">J87*$C89</f>
        <v>0</v>
      </c>
      <c r="K89" s="112">
        <f t="shared" si="50"/>
        <v>0</v>
      </c>
      <c r="L89" s="112">
        <f t="shared" si="50"/>
        <v>0</v>
      </c>
      <c r="M89" s="112">
        <f t="shared" si="50"/>
        <v>0</v>
      </c>
      <c r="N89" s="113">
        <f t="shared" si="50"/>
        <v>0</v>
      </c>
      <c r="P89" s="22"/>
    </row>
    <row r="90" spans="1:16" s="15" customFormat="1" ht="9.9499999999999993" customHeight="1">
      <c r="B90" s="100"/>
      <c r="C90" s="101"/>
      <c r="E90" s="102"/>
      <c r="G90" s="35"/>
      <c r="H90" s="46"/>
      <c r="I90" s="104"/>
      <c r="J90" s="105"/>
      <c r="K90" s="105"/>
      <c r="L90" s="105"/>
      <c r="M90" s="105"/>
      <c r="N90" s="106"/>
      <c r="P90" s="22"/>
    </row>
    <row r="91" spans="1:16" s="34" customFormat="1" ht="30" customHeight="1">
      <c r="B91" s="144" t="s">
        <v>69</v>
      </c>
      <c r="C91" s="145"/>
      <c r="E91" s="97">
        <f>E87+E89</f>
        <v>0</v>
      </c>
      <c r="G91" s="30">
        <f>SUM(I91:N91)</f>
        <v>0</v>
      </c>
      <c r="H91" s="107"/>
      <c r="I91" s="99">
        <f t="shared" ref="I91:K91" si="51">I87+I89</f>
        <v>0</v>
      </c>
      <c r="J91" s="99">
        <f t="shared" si="51"/>
        <v>0</v>
      </c>
      <c r="K91" s="99">
        <f t="shared" si="51"/>
        <v>0</v>
      </c>
      <c r="L91" s="99">
        <f>L87+L89</f>
        <v>0</v>
      </c>
      <c r="M91" s="99">
        <f t="shared" ref="M91" si="52">M87+M89</f>
        <v>0</v>
      </c>
      <c r="N91" s="114">
        <f>N87+N89</f>
        <v>0</v>
      </c>
      <c r="P91" s="22"/>
    </row>
    <row r="92" spans="1:16" ht="30" customHeight="1">
      <c r="B92" s="89"/>
      <c r="C92" s="90"/>
      <c r="D92" s="46"/>
      <c r="E92" s="91"/>
      <c r="G92" s="36"/>
      <c r="H92" s="46"/>
      <c r="I92" s="93"/>
      <c r="J92" s="94"/>
      <c r="K92" s="94"/>
      <c r="L92" s="94"/>
      <c r="M92" s="94"/>
      <c r="N92" s="95"/>
      <c r="P92" s="22"/>
    </row>
    <row r="93" spans="1:16" s="29" customFormat="1" ht="30" customHeight="1">
      <c r="B93" s="144" t="s">
        <v>64</v>
      </c>
      <c r="C93" s="144"/>
      <c r="D93" s="96"/>
      <c r="E93" s="97">
        <f>E78</f>
        <v>0</v>
      </c>
      <c r="G93" s="30">
        <f>SUM(I93:N93)</f>
        <v>0</v>
      </c>
      <c r="H93" s="96"/>
      <c r="I93" s="99">
        <f>I79</f>
        <v>0</v>
      </c>
      <c r="J93" s="99">
        <f t="shared" ref="J93:N93" si="53">J79</f>
        <v>0</v>
      </c>
      <c r="K93" s="99">
        <f t="shared" si="53"/>
        <v>0</v>
      </c>
      <c r="L93" s="99">
        <f t="shared" si="53"/>
        <v>0</v>
      </c>
      <c r="M93" s="99">
        <f t="shared" si="53"/>
        <v>0</v>
      </c>
      <c r="N93" s="99">
        <f t="shared" si="53"/>
        <v>0</v>
      </c>
      <c r="P93" s="22"/>
    </row>
    <row r="94" spans="1:16" s="15" customFormat="1" ht="9.9499999999999993" customHeight="1">
      <c r="B94" s="100"/>
      <c r="C94" s="101"/>
      <c r="D94" s="46"/>
      <c r="E94" s="102"/>
      <c r="G94" s="31"/>
      <c r="H94" s="46"/>
      <c r="I94" s="104"/>
      <c r="J94" s="105"/>
      <c r="K94" s="105"/>
      <c r="L94" s="105"/>
      <c r="M94" s="105"/>
      <c r="N94" s="106"/>
      <c r="P94" s="22"/>
    </row>
    <row r="95" spans="1:16" s="34" customFormat="1" ht="30" customHeight="1">
      <c r="B95" s="32" t="s">
        <v>21</v>
      </c>
      <c r="C95" s="33">
        <v>0.3</v>
      </c>
      <c r="E95" s="97">
        <f>ROUND(E93*$C95,2)</f>
        <v>0</v>
      </c>
      <c r="G95" s="30">
        <f>SUM(I95:N95)</f>
        <v>0</v>
      </c>
      <c r="H95" s="107"/>
      <c r="I95" s="99">
        <f>I93*$C95</f>
        <v>0</v>
      </c>
      <c r="J95" s="112">
        <f t="shared" ref="J95:N95" si="54">J93*$C95</f>
        <v>0</v>
      </c>
      <c r="K95" s="112">
        <f t="shared" si="54"/>
        <v>0</v>
      </c>
      <c r="L95" s="112">
        <f t="shared" si="54"/>
        <v>0</v>
      </c>
      <c r="M95" s="112">
        <f t="shared" si="54"/>
        <v>0</v>
      </c>
      <c r="N95" s="113">
        <f t="shared" si="54"/>
        <v>0</v>
      </c>
      <c r="P95" s="22"/>
    </row>
    <row r="96" spans="1:16" s="15" customFormat="1" ht="9.9499999999999993" customHeight="1">
      <c r="B96" s="100"/>
      <c r="C96" s="101"/>
      <c r="E96" s="102"/>
      <c r="G96" s="35"/>
      <c r="H96" s="46"/>
      <c r="I96" s="104"/>
      <c r="J96" s="105"/>
      <c r="K96" s="105"/>
      <c r="L96" s="105"/>
      <c r="M96" s="105"/>
      <c r="N96" s="106"/>
      <c r="P96" s="22"/>
    </row>
    <row r="97" spans="2:66" s="34" customFormat="1" ht="30" customHeight="1">
      <c r="B97" s="144" t="s">
        <v>68</v>
      </c>
      <c r="C97" s="145"/>
      <c r="E97" s="97">
        <f>E93+E95</f>
        <v>0</v>
      </c>
      <c r="G97" s="30">
        <f>SUM(I97:N97)</f>
        <v>0</v>
      </c>
      <c r="H97" s="107"/>
      <c r="I97" s="99">
        <f t="shared" ref="I97:K97" si="55">I93+I95</f>
        <v>0</v>
      </c>
      <c r="J97" s="99">
        <f t="shared" si="55"/>
        <v>0</v>
      </c>
      <c r="K97" s="99">
        <f t="shared" si="55"/>
        <v>0</v>
      </c>
      <c r="L97" s="99">
        <f>L93+L95</f>
        <v>0</v>
      </c>
      <c r="M97" s="99">
        <f t="shared" ref="M97" si="56">M93+M95</f>
        <v>0</v>
      </c>
      <c r="N97" s="114">
        <f>N93+N95</f>
        <v>0</v>
      </c>
      <c r="P97" s="22"/>
    </row>
    <row r="98" spans="2:66" s="43" customFormat="1" ht="30" customHeight="1">
      <c r="B98" s="89"/>
      <c r="C98" s="90"/>
      <c r="D98" s="46"/>
      <c r="E98" s="91"/>
      <c r="F98" s="46"/>
      <c r="G98" s="92"/>
      <c r="H98" s="46"/>
      <c r="I98" s="93"/>
      <c r="J98" s="94"/>
      <c r="K98" s="94"/>
      <c r="L98" s="94"/>
      <c r="M98" s="94"/>
      <c r="N98" s="95"/>
      <c r="O98" s="49"/>
      <c r="P98" s="64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</row>
    <row r="99" spans="2:66" s="96" customFormat="1" ht="30" customHeight="1">
      <c r="B99" s="144" t="s">
        <v>65</v>
      </c>
      <c r="C99" s="144"/>
      <c r="E99" s="97">
        <f>E81+E87+E93</f>
        <v>0</v>
      </c>
      <c r="G99" s="98">
        <f>SUM(I99:N99)</f>
        <v>0</v>
      </c>
      <c r="I99" s="99">
        <f>I81+I87+I93</f>
        <v>0</v>
      </c>
      <c r="J99" s="99">
        <f t="shared" ref="J99:N99" si="57">J81+J87+J93</f>
        <v>0</v>
      </c>
      <c r="K99" s="99">
        <f t="shared" si="57"/>
        <v>0</v>
      </c>
      <c r="L99" s="99">
        <f t="shared" si="57"/>
        <v>0</v>
      </c>
      <c r="M99" s="99">
        <f t="shared" si="57"/>
        <v>0</v>
      </c>
      <c r="N99" s="99">
        <f t="shared" si="57"/>
        <v>0</v>
      </c>
      <c r="P99" s="64"/>
    </row>
    <row r="100" spans="2:66" s="46" customFormat="1" ht="9.9499999999999993" customHeight="1">
      <c r="B100" s="100"/>
      <c r="C100" s="101"/>
      <c r="E100" s="102"/>
      <c r="G100" s="103"/>
      <c r="I100" s="104"/>
      <c r="J100" s="105"/>
      <c r="K100" s="105"/>
      <c r="L100" s="105"/>
      <c r="M100" s="105"/>
      <c r="N100" s="106"/>
      <c r="P100" s="64"/>
    </row>
    <row r="101" spans="2:66" s="107" customFormat="1" ht="30" customHeight="1">
      <c r="B101" s="144" t="s">
        <v>41</v>
      </c>
      <c r="C101" s="144"/>
      <c r="E101" s="97">
        <f>E83+E89+E95</f>
        <v>0</v>
      </c>
      <c r="G101" s="98">
        <f>SUM(I101:N101)</f>
        <v>0</v>
      </c>
      <c r="I101" s="99">
        <f>I83+I89+I95</f>
        <v>0</v>
      </c>
      <c r="J101" s="99">
        <f t="shared" ref="J101:N101" si="58">J83+J89+J95</f>
        <v>0</v>
      </c>
      <c r="K101" s="99">
        <f t="shared" si="58"/>
        <v>0</v>
      </c>
      <c r="L101" s="99">
        <f t="shared" si="58"/>
        <v>0</v>
      </c>
      <c r="M101" s="99">
        <f t="shared" si="58"/>
        <v>0</v>
      </c>
      <c r="N101" s="99">
        <f t="shared" si="58"/>
        <v>0</v>
      </c>
      <c r="P101" s="64"/>
    </row>
    <row r="102" spans="2:66" s="46" customFormat="1" ht="9.9499999999999993" customHeight="1">
      <c r="B102" s="100"/>
      <c r="C102" s="101"/>
      <c r="E102" s="102"/>
      <c r="G102" s="108"/>
      <c r="I102" s="104"/>
      <c r="J102" s="105"/>
      <c r="K102" s="105"/>
      <c r="L102" s="105"/>
      <c r="M102" s="105"/>
      <c r="N102" s="106"/>
      <c r="P102" s="64"/>
    </row>
    <row r="103" spans="2:66" s="107" customFormat="1" ht="30" customHeight="1">
      <c r="B103" s="144" t="s">
        <v>42</v>
      </c>
      <c r="C103" s="145"/>
      <c r="E103" s="97">
        <f>E99+E101</f>
        <v>0</v>
      </c>
      <c r="G103" s="98">
        <f>SUM(I103:N103)</f>
        <v>0</v>
      </c>
      <c r="I103" s="99">
        <f>I99+I101</f>
        <v>0</v>
      </c>
      <c r="J103" s="99">
        <f t="shared" ref="J103:N103" si="59">J99+J101</f>
        <v>0</v>
      </c>
      <c r="K103" s="99">
        <f t="shared" si="59"/>
        <v>0</v>
      </c>
      <c r="L103" s="99">
        <f t="shared" si="59"/>
        <v>0</v>
      </c>
      <c r="M103" s="99">
        <f t="shared" si="59"/>
        <v>0</v>
      </c>
      <c r="N103" s="99">
        <f t="shared" si="59"/>
        <v>0</v>
      </c>
      <c r="P103" s="64"/>
    </row>
    <row r="104" spans="2:66" s="46" customFormat="1" ht="20.25" customHeight="1">
      <c r="B104" s="109"/>
      <c r="C104" s="110"/>
      <c r="E104" s="111"/>
      <c r="G104" s="107"/>
      <c r="P104" s="64"/>
    </row>
    <row r="105" spans="2:66" s="18" customFormat="1">
      <c r="B105" s="13"/>
      <c r="C105" s="14"/>
      <c r="D105" s="15"/>
      <c r="E105" s="21"/>
      <c r="F105" s="15"/>
      <c r="G105" s="17"/>
      <c r="H105" s="15"/>
      <c r="P105" s="19"/>
    </row>
    <row r="106" spans="2:66" s="18" customFormat="1">
      <c r="B106" s="13"/>
      <c r="C106" s="14"/>
      <c r="D106" s="15"/>
      <c r="E106" s="21"/>
      <c r="F106" s="15"/>
      <c r="G106" s="17"/>
      <c r="H106" s="15"/>
      <c r="P106" s="19"/>
    </row>
    <row r="107" spans="2:66" s="18" customFormat="1">
      <c r="B107" s="13"/>
      <c r="C107" s="14"/>
      <c r="D107" s="15"/>
      <c r="E107" s="21"/>
      <c r="F107" s="15"/>
      <c r="G107" s="17"/>
      <c r="H107" s="15"/>
      <c r="P107" s="19"/>
    </row>
    <row r="108" spans="2:66" s="18" customFormat="1">
      <c r="C108" s="20"/>
      <c r="D108" s="15"/>
      <c r="E108" s="21"/>
      <c r="F108" s="15"/>
      <c r="G108" s="17"/>
      <c r="H108" s="15"/>
      <c r="P108" s="19"/>
    </row>
    <row r="109" spans="2:66" s="18" customFormat="1">
      <c r="B109" s="37"/>
      <c r="C109" s="38"/>
      <c r="D109" s="15"/>
      <c r="E109" s="21"/>
      <c r="F109" s="15"/>
      <c r="G109" s="17"/>
      <c r="H109" s="15"/>
      <c r="P109" s="19"/>
    </row>
    <row r="110" spans="2:66" s="18" customFormat="1">
      <c r="B110" s="37"/>
      <c r="C110" s="38"/>
      <c r="D110" s="15"/>
      <c r="E110" s="21"/>
      <c r="F110" s="15"/>
      <c r="G110" s="17"/>
      <c r="H110" s="15"/>
      <c r="P110" s="19"/>
    </row>
    <row r="117" spans="2:66" s="40" customFormat="1">
      <c r="B117" s="13"/>
      <c r="C117" s="14"/>
      <c r="D117" s="15"/>
      <c r="E117" s="16"/>
      <c r="F117" s="15"/>
      <c r="G117" s="39"/>
      <c r="H117" s="15"/>
      <c r="O117" s="41"/>
      <c r="P117" s="42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</row>
    <row r="118" spans="2:66" s="40" customFormat="1">
      <c r="B118" s="13"/>
      <c r="C118" s="14"/>
      <c r="D118" s="15"/>
      <c r="E118" s="16"/>
      <c r="F118" s="15"/>
      <c r="G118" s="39"/>
      <c r="H118" s="15"/>
      <c r="O118" s="41"/>
      <c r="P118" s="42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  <c r="BI118" s="41"/>
      <c r="BJ118" s="41"/>
      <c r="BK118" s="41"/>
      <c r="BL118" s="41"/>
      <c r="BM118" s="41"/>
      <c r="BN118" s="41"/>
    </row>
    <row r="119" spans="2:66" s="40" customFormat="1">
      <c r="B119" s="13"/>
      <c r="C119" s="14"/>
      <c r="D119" s="15"/>
      <c r="E119" s="16"/>
      <c r="F119" s="15"/>
      <c r="G119" s="39"/>
      <c r="H119" s="15"/>
      <c r="O119" s="41"/>
      <c r="P119" s="42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  <c r="BJ119" s="41"/>
      <c r="BK119" s="41"/>
      <c r="BL119" s="41"/>
      <c r="BM119" s="41"/>
      <c r="BN119" s="41"/>
    </row>
    <row r="120" spans="2:66" s="40" customFormat="1">
      <c r="B120" s="13"/>
      <c r="C120" s="14"/>
      <c r="D120" s="15"/>
      <c r="E120" s="16"/>
      <c r="F120" s="15"/>
      <c r="G120" s="39"/>
      <c r="H120" s="15"/>
      <c r="O120" s="41"/>
      <c r="P120" s="42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  <c r="BJ120" s="41"/>
      <c r="BK120" s="41"/>
      <c r="BL120" s="41"/>
      <c r="BM120" s="41"/>
      <c r="BN120" s="41"/>
    </row>
    <row r="121" spans="2:66" s="40" customFormat="1">
      <c r="B121" s="13"/>
      <c r="C121" s="14"/>
      <c r="D121" s="15"/>
      <c r="E121" s="16"/>
      <c r="F121" s="15"/>
      <c r="G121" s="39"/>
      <c r="H121" s="15"/>
      <c r="O121" s="41"/>
      <c r="P121" s="42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  <c r="BM121" s="41"/>
      <c r="BN121" s="41"/>
    </row>
    <row r="122" spans="2:66" s="40" customFormat="1">
      <c r="B122" s="13"/>
      <c r="C122" s="14"/>
      <c r="D122" s="15"/>
      <c r="E122" s="16"/>
      <c r="F122" s="15"/>
      <c r="G122" s="39"/>
      <c r="H122" s="15"/>
      <c r="O122" s="41"/>
      <c r="P122" s="42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  <c r="BJ122" s="41"/>
      <c r="BK122" s="41"/>
      <c r="BL122" s="41"/>
      <c r="BM122" s="41"/>
      <c r="BN122" s="41"/>
    </row>
    <row r="123" spans="2:66" s="40" customFormat="1">
      <c r="B123" s="13"/>
      <c r="C123" s="14"/>
      <c r="D123" s="15"/>
      <c r="E123" s="16"/>
      <c r="F123" s="15"/>
      <c r="G123" s="39"/>
      <c r="H123" s="15"/>
      <c r="O123" s="41"/>
      <c r="P123" s="42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  <c r="BJ123" s="41"/>
      <c r="BK123" s="41"/>
      <c r="BL123" s="41"/>
      <c r="BM123" s="41"/>
      <c r="BN123" s="41"/>
    </row>
    <row r="124" spans="2:66" s="40" customFormat="1">
      <c r="B124" s="13"/>
      <c r="C124" s="14"/>
      <c r="D124" s="15"/>
      <c r="E124" s="16"/>
      <c r="F124" s="15"/>
      <c r="G124" s="39"/>
      <c r="H124" s="15"/>
      <c r="O124" s="41"/>
      <c r="P124" s="42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  <c r="BM124" s="41"/>
      <c r="BN124" s="41"/>
    </row>
    <row r="125" spans="2:66" s="40" customFormat="1">
      <c r="B125" s="13"/>
      <c r="C125" s="14"/>
      <c r="D125" s="15"/>
      <c r="E125" s="16"/>
      <c r="F125" s="15"/>
      <c r="G125" s="39"/>
      <c r="H125" s="15"/>
      <c r="O125" s="41"/>
      <c r="P125" s="42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  <c r="BM125" s="41"/>
      <c r="BN125" s="41"/>
    </row>
    <row r="126" spans="2:66" s="40" customFormat="1">
      <c r="B126" s="13"/>
      <c r="C126" s="14"/>
      <c r="D126" s="15"/>
      <c r="E126" s="16"/>
      <c r="F126" s="15"/>
      <c r="G126" s="39"/>
      <c r="H126" s="15"/>
      <c r="O126" s="41"/>
      <c r="P126" s="42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M126" s="41"/>
      <c r="BN126" s="41"/>
    </row>
    <row r="127" spans="2:66" s="40" customFormat="1">
      <c r="B127" s="13"/>
      <c r="C127" s="14"/>
      <c r="D127" s="15"/>
      <c r="E127" s="16"/>
      <c r="F127" s="15"/>
      <c r="G127" s="39"/>
      <c r="H127" s="15"/>
      <c r="O127" s="41"/>
      <c r="P127" s="42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  <c r="BJ127" s="41"/>
      <c r="BK127" s="41"/>
      <c r="BL127" s="41"/>
      <c r="BM127" s="41"/>
      <c r="BN127" s="41"/>
    </row>
    <row r="128" spans="2:66" s="40" customFormat="1">
      <c r="B128" s="13"/>
      <c r="C128" s="14"/>
      <c r="D128" s="15"/>
      <c r="E128" s="16"/>
      <c r="F128" s="15"/>
      <c r="G128" s="39"/>
      <c r="H128" s="15"/>
      <c r="O128" s="41"/>
      <c r="P128" s="42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  <c r="BM128" s="41"/>
      <c r="BN128" s="41"/>
    </row>
    <row r="129" spans="2:66" s="40" customFormat="1">
      <c r="B129" s="13"/>
      <c r="C129" s="14"/>
      <c r="D129" s="15"/>
      <c r="E129" s="16"/>
      <c r="F129" s="15"/>
      <c r="G129" s="39"/>
      <c r="H129" s="15"/>
      <c r="O129" s="41"/>
      <c r="P129" s="42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  <c r="BM129" s="41"/>
      <c r="BN129" s="41"/>
    </row>
    <row r="130" spans="2:66" s="40" customFormat="1">
      <c r="B130" s="13"/>
      <c r="C130" s="14"/>
      <c r="D130" s="15"/>
      <c r="E130" s="16"/>
      <c r="F130" s="15"/>
      <c r="G130" s="39"/>
      <c r="H130" s="15"/>
      <c r="O130" s="41"/>
      <c r="P130" s="42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  <c r="BI130" s="41"/>
      <c r="BJ130" s="41"/>
      <c r="BK130" s="41"/>
      <c r="BL130" s="41"/>
      <c r="BM130" s="41"/>
      <c r="BN130" s="41"/>
    </row>
    <row r="131" spans="2:66" s="40" customFormat="1">
      <c r="B131" s="13"/>
      <c r="C131" s="14"/>
      <c r="D131" s="15"/>
      <c r="E131" s="16"/>
      <c r="F131" s="15"/>
      <c r="G131" s="39"/>
      <c r="H131" s="15"/>
      <c r="O131" s="41"/>
      <c r="P131" s="42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  <c r="BI131" s="41"/>
      <c r="BJ131" s="41"/>
      <c r="BK131" s="41"/>
      <c r="BL131" s="41"/>
      <c r="BM131" s="41"/>
      <c r="BN131" s="41"/>
    </row>
    <row r="132" spans="2:66" s="40" customFormat="1">
      <c r="B132" s="13"/>
      <c r="C132" s="14"/>
      <c r="D132" s="15"/>
      <c r="E132" s="16"/>
      <c r="F132" s="15"/>
      <c r="G132" s="39"/>
      <c r="H132" s="15"/>
      <c r="O132" s="41"/>
      <c r="P132" s="42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  <c r="BF132" s="41"/>
      <c r="BG132" s="41"/>
      <c r="BH132" s="41"/>
      <c r="BI132" s="41"/>
      <c r="BJ132" s="41"/>
      <c r="BK132" s="41"/>
      <c r="BL132" s="41"/>
      <c r="BM132" s="41"/>
      <c r="BN132" s="41"/>
    </row>
    <row r="133" spans="2:66" s="40" customFormat="1">
      <c r="B133" s="13"/>
      <c r="C133" s="14"/>
      <c r="D133" s="15"/>
      <c r="E133" s="16"/>
      <c r="F133" s="15"/>
      <c r="G133" s="39"/>
      <c r="H133" s="15"/>
      <c r="O133" s="41"/>
      <c r="P133" s="42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  <c r="BJ133" s="41"/>
      <c r="BK133" s="41"/>
      <c r="BL133" s="41"/>
      <c r="BM133" s="41"/>
      <c r="BN133" s="41"/>
    </row>
    <row r="134" spans="2:66" s="40" customFormat="1">
      <c r="B134" s="13"/>
      <c r="C134" s="14"/>
      <c r="D134" s="15"/>
      <c r="E134" s="16"/>
      <c r="F134" s="15"/>
      <c r="G134" s="39"/>
      <c r="H134" s="15"/>
      <c r="O134" s="41"/>
      <c r="P134" s="42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  <c r="BF134" s="41"/>
      <c r="BG134" s="41"/>
      <c r="BH134" s="41"/>
      <c r="BI134" s="41"/>
      <c r="BJ134" s="41"/>
      <c r="BK134" s="41"/>
      <c r="BL134" s="41"/>
      <c r="BM134" s="41"/>
      <c r="BN134" s="41"/>
    </row>
    <row r="135" spans="2:66" s="40" customFormat="1">
      <c r="B135" s="13"/>
      <c r="C135" s="14"/>
      <c r="D135" s="15"/>
      <c r="E135" s="16"/>
      <c r="F135" s="15"/>
      <c r="G135" s="39"/>
      <c r="H135" s="15"/>
      <c r="O135" s="41"/>
      <c r="P135" s="42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  <c r="BG135" s="41"/>
      <c r="BH135" s="41"/>
      <c r="BI135" s="41"/>
      <c r="BJ135" s="41"/>
      <c r="BK135" s="41"/>
      <c r="BL135" s="41"/>
      <c r="BM135" s="41"/>
      <c r="BN135" s="41"/>
    </row>
    <row r="136" spans="2:66" s="40" customFormat="1">
      <c r="B136" s="13"/>
      <c r="C136" s="14"/>
      <c r="D136" s="15"/>
      <c r="E136" s="16"/>
      <c r="F136" s="15"/>
      <c r="G136" s="39"/>
      <c r="H136" s="15"/>
      <c r="O136" s="41"/>
      <c r="P136" s="42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  <c r="BH136" s="41"/>
      <c r="BI136" s="41"/>
      <c r="BJ136" s="41"/>
      <c r="BK136" s="41"/>
      <c r="BL136" s="41"/>
      <c r="BM136" s="41"/>
      <c r="BN136" s="41"/>
    </row>
    <row r="137" spans="2:66" s="40" customFormat="1">
      <c r="B137" s="13"/>
      <c r="C137" s="14"/>
      <c r="D137" s="15"/>
      <c r="E137" s="16"/>
      <c r="F137" s="15"/>
      <c r="G137" s="39"/>
      <c r="H137" s="15"/>
      <c r="O137" s="41"/>
      <c r="P137" s="42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  <c r="BG137" s="41"/>
      <c r="BH137" s="41"/>
      <c r="BI137" s="41"/>
      <c r="BJ137" s="41"/>
      <c r="BK137" s="41"/>
      <c r="BL137" s="41"/>
      <c r="BM137" s="41"/>
      <c r="BN137" s="41"/>
    </row>
    <row r="138" spans="2:66" s="40" customFormat="1">
      <c r="B138" s="13"/>
      <c r="C138" s="14"/>
      <c r="D138" s="15"/>
      <c r="E138" s="16"/>
      <c r="F138" s="15"/>
      <c r="G138" s="39"/>
      <c r="H138" s="15"/>
      <c r="O138" s="41"/>
      <c r="P138" s="42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  <c r="BI138" s="41"/>
      <c r="BJ138" s="41"/>
      <c r="BK138" s="41"/>
      <c r="BL138" s="41"/>
      <c r="BM138" s="41"/>
      <c r="BN138" s="41"/>
    </row>
    <row r="139" spans="2:66" s="40" customFormat="1">
      <c r="B139" s="13"/>
      <c r="C139" s="14"/>
      <c r="D139" s="15"/>
      <c r="E139" s="16"/>
      <c r="F139" s="15"/>
      <c r="G139" s="39"/>
      <c r="H139" s="15"/>
      <c r="O139" s="41"/>
      <c r="P139" s="42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  <c r="BI139" s="41"/>
      <c r="BJ139" s="41"/>
      <c r="BK139" s="41"/>
      <c r="BL139" s="41"/>
      <c r="BM139" s="41"/>
      <c r="BN139" s="41"/>
    </row>
    <row r="140" spans="2:66" s="40" customFormat="1">
      <c r="B140" s="13"/>
      <c r="C140" s="14"/>
      <c r="D140" s="15"/>
      <c r="E140" s="16"/>
      <c r="F140" s="15"/>
      <c r="G140" s="39"/>
      <c r="H140" s="15"/>
      <c r="O140" s="41"/>
      <c r="P140" s="42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  <c r="BG140" s="41"/>
      <c r="BH140" s="41"/>
      <c r="BI140" s="41"/>
      <c r="BJ140" s="41"/>
      <c r="BK140" s="41"/>
      <c r="BL140" s="41"/>
      <c r="BM140" s="41"/>
      <c r="BN140" s="41"/>
    </row>
    <row r="141" spans="2:66" s="40" customFormat="1">
      <c r="B141" s="13"/>
      <c r="C141" s="14"/>
      <c r="D141" s="15"/>
      <c r="E141" s="16"/>
      <c r="F141" s="15"/>
      <c r="G141" s="39"/>
      <c r="H141" s="15"/>
      <c r="O141" s="41"/>
      <c r="P141" s="42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  <c r="BG141" s="41"/>
      <c r="BH141" s="41"/>
      <c r="BI141" s="41"/>
      <c r="BJ141" s="41"/>
      <c r="BK141" s="41"/>
      <c r="BL141" s="41"/>
      <c r="BM141" s="41"/>
      <c r="BN141" s="41"/>
    </row>
    <row r="142" spans="2:66" s="40" customFormat="1">
      <c r="B142" s="13"/>
      <c r="C142" s="14"/>
      <c r="D142" s="15"/>
      <c r="E142" s="16"/>
      <c r="F142" s="15"/>
      <c r="G142" s="39"/>
      <c r="H142" s="15"/>
      <c r="O142" s="41"/>
      <c r="P142" s="42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  <c r="BG142" s="41"/>
      <c r="BH142" s="41"/>
      <c r="BI142" s="41"/>
      <c r="BJ142" s="41"/>
      <c r="BK142" s="41"/>
      <c r="BL142" s="41"/>
      <c r="BM142" s="41"/>
      <c r="BN142" s="41"/>
    </row>
    <row r="143" spans="2:66" s="40" customFormat="1">
      <c r="B143" s="13"/>
      <c r="C143" s="14"/>
      <c r="D143" s="15"/>
      <c r="E143" s="16"/>
      <c r="F143" s="15"/>
      <c r="G143" s="39"/>
      <c r="H143" s="15"/>
      <c r="O143" s="41"/>
      <c r="P143" s="42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  <c r="BH143" s="41"/>
      <c r="BI143" s="41"/>
      <c r="BJ143" s="41"/>
      <c r="BK143" s="41"/>
      <c r="BL143" s="41"/>
      <c r="BM143" s="41"/>
      <c r="BN143" s="41"/>
    </row>
    <row r="144" spans="2:66" s="40" customFormat="1">
      <c r="B144" s="13"/>
      <c r="C144" s="14"/>
      <c r="D144" s="15"/>
      <c r="E144" s="16"/>
      <c r="F144" s="15"/>
      <c r="G144" s="39"/>
      <c r="H144" s="15"/>
      <c r="O144" s="41"/>
      <c r="P144" s="42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  <c r="BG144" s="41"/>
      <c r="BH144" s="41"/>
      <c r="BI144" s="41"/>
      <c r="BJ144" s="41"/>
      <c r="BK144" s="41"/>
      <c r="BL144" s="41"/>
      <c r="BM144" s="41"/>
      <c r="BN144" s="41"/>
    </row>
    <row r="145" spans="2:66" s="40" customFormat="1">
      <c r="B145" s="13"/>
      <c r="C145" s="14"/>
      <c r="D145" s="15"/>
      <c r="E145" s="16"/>
      <c r="F145" s="15"/>
      <c r="G145" s="39"/>
      <c r="H145" s="15"/>
      <c r="O145" s="41"/>
      <c r="P145" s="42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  <c r="BJ145" s="41"/>
      <c r="BK145" s="41"/>
      <c r="BL145" s="41"/>
      <c r="BM145" s="41"/>
      <c r="BN145" s="41"/>
    </row>
    <row r="146" spans="2:66" s="40" customFormat="1">
      <c r="B146" s="13"/>
      <c r="C146" s="14"/>
      <c r="D146" s="15"/>
      <c r="E146" s="16"/>
      <c r="F146" s="15"/>
      <c r="G146" s="39"/>
      <c r="H146" s="15"/>
      <c r="O146" s="41"/>
      <c r="P146" s="42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  <c r="BG146" s="41"/>
      <c r="BH146" s="41"/>
      <c r="BI146" s="41"/>
      <c r="BJ146" s="41"/>
      <c r="BK146" s="41"/>
      <c r="BL146" s="41"/>
      <c r="BM146" s="41"/>
      <c r="BN146" s="41"/>
    </row>
    <row r="147" spans="2:66" s="40" customFormat="1">
      <c r="B147" s="13"/>
      <c r="C147" s="14"/>
      <c r="D147" s="15"/>
      <c r="E147" s="16"/>
      <c r="F147" s="15"/>
      <c r="G147" s="39"/>
      <c r="H147" s="15"/>
      <c r="O147" s="41"/>
      <c r="P147" s="42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1"/>
      <c r="BJ147" s="41"/>
      <c r="BK147" s="41"/>
      <c r="BL147" s="41"/>
      <c r="BM147" s="41"/>
      <c r="BN147" s="41"/>
    </row>
    <row r="148" spans="2:66" s="40" customFormat="1">
      <c r="B148" s="13"/>
      <c r="C148" s="14"/>
      <c r="D148" s="15"/>
      <c r="E148" s="16"/>
      <c r="F148" s="15"/>
      <c r="G148" s="39"/>
      <c r="H148" s="15"/>
      <c r="O148" s="41"/>
      <c r="P148" s="42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41"/>
      <c r="BI148" s="41"/>
      <c r="BJ148" s="41"/>
      <c r="BK148" s="41"/>
      <c r="BL148" s="41"/>
      <c r="BM148" s="41"/>
      <c r="BN148" s="41"/>
    </row>
  </sheetData>
  <sheetProtection password="DE59" sheet="1" objects="1" scenarios="1" selectLockedCells="1"/>
  <customSheetViews>
    <customSheetView guid="{14C97035-2DF4-486A-8E7A-7181D166751E}" scale="70" fitToPage="1" hiddenColumns="1" topLeftCell="K19">
      <selection activeCell="J14" sqref="J14"/>
      <pageMargins left="0.19685039370078741" right="0.19685039370078741" top="0.19685039370078741" bottom="0.19685039370078741" header="0" footer="0"/>
      <printOptions horizontalCentered="1" verticalCentered="1"/>
      <pageSetup paperSize="8" scale="24" orientation="landscape" r:id="rId1"/>
    </customSheetView>
  </customSheetViews>
  <mergeCells count="44">
    <mergeCell ref="B99:C99"/>
    <mergeCell ref="B103:C103"/>
    <mergeCell ref="B101:C101"/>
    <mergeCell ref="G44:G45"/>
    <mergeCell ref="G52:G53"/>
    <mergeCell ref="G72:G73"/>
    <mergeCell ref="B87:C87"/>
    <mergeCell ref="G78:G79"/>
    <mergeCell ref="G76:G77"/>
    <mergeCell ref="B91:C91"/>
    <mergeCell ref="B85:C85"/>
    <mergeCell ref="B81:C81"/>
    <mergeCell ref="B93:C93"/>
    <mergeCell ref="B97:C97"/>
    <mergeCell ref="I10:N10"/>
    <mergeCell ref="G16:G17"/>
    <mergeCell ref="G18:G19"/>
    <mergeCell ref="G20:G21"/>
    <mergeCell ref="B4:N4"/>
    <mergeCell ref="B5:N5"/>
    <mergeCell ref="B6:N6"/>
    <mergeCell ref="B7:N7"/>
    <mergeCell ref="B8:N8"/>
    <mergeCell ref="E10:E12"/>
    <mergeCell ref="G10:G14"/>
    <mergeCell ref="G36:G37"/>
    <mergeCell ref="G26:G27"/>
    <mergeCell ref="G28:G29"/>
    <mergeCell ref="G38:G39"/>
    <mergeCell ref="G22:G23"/>
    <mergeCell ref="G34:G35"/>
    <mergeCell ref="G24:G25"/>
    <mergeCell ref="G40:G41"/>
    <mergeCell ref="G56:G57"/>
    <mergeCell ref="G74:G75"/>
    <mergeCell ref="G68:G69"/>
    <mergeCell ref="G60:G61"/>
    <mergeCell ref="G58:G59"/>
    <mergeCell ref="G70:G71"/>
    <mergeCell ref="G54:G55"/>
    <mergeCell ref="G50:G51"/>
    <mergeCell ref="G48:G49"/>
    <mergeCell ref="G42:G43"/>
    <mergeCell ref="G46:G47"/>
  </mergeCells>
  <conditionalFormatting sqref="I14:N14">
    <cfRule type="cellIs" dxfId="180" priority="1862" operator="notEqual">
      <formula>0</formula>
    </cfRule>
    <cfRule type="cellIs" dxfId="179" priority="1863" operator="notEqual">
      <formula>0</formula>
    </cfRule>
    <cfRule type="cellIs" dxfId="178" priority="1864" operator="equal">
      <formula>0</formula>
    </cfRule>
  </conditionalFormatting>
  <conditionalFormatting sqref="I78:K78 I18:N18 I26:N26 I34:N34 I38:N38 I54:N54 I74:N74 L24:N24 I22:N22 I16:N16">
    <cfRule type="cellIs" dxfId="177" priority="1861" stopIfTrue="1" operator="notEqual">
      <formula>0</formula>
    </cfRule>
  </conditionalFormatting>
  <conditionalFormatting sqref="I78:K78 I74:K75 L26:N27 M28:N28 L29:N34 I26:K29 L74:N77 I35:N39 I69:N69 I54:N57 I32:K34 I16:N25 I30:N33 I79:N79">
    <cfRule type="cellIs" dxfId="176" priority="1859" operator="equal">
      <formula>0</formula>
    </cfRule>
    <cfRule type="containsErrors" dxfId="175" priority="1860">
      <formula>ISERROR(I16)</formula>
    </cfRule>
  </conditionalFormatting>
  <conditionalFormatting sqref="I78:K78 I28:K28 M28:N28 I36:N36 I56:N56 L76:N76 I20:N20 I24:N24">
    <cfRule type="cellIs" dxfId="174" priority="1858" stopIfTrue="1" operator="notEqual">
      <formula>0</formula>
    </cfRule>
  </conditionalFormatting>
  <conditionalFormatting sqref="G78:G79 G74:G75 G16:G39 G54:G57">
    <cfRule type="containsErrors" dxfId="173" priority="1853">
      <formula>ISERROR(G16)</formula>
    </cfRule>
    <cfRule type="cellIs" dxfId="172" priority="1854" operator="greaterThan">
      <formula>100%</formula>
    </cfRule>
    <cfRule type="cellIs" dxfId="171" priority="1855" operator="equal">
      <formula>100%</formula>
    </cfRule>
    <cfRule type="cellIs" dxfId="170" priority="1856" operator="between">
      <formula>1%</formula>
      <formula>99%</formula>
    </cfRule>
    <cfRule type="cellIs" priority="1857" operator="equal">
      <formula>0%</formula>
    </cfRule>
  </conditionalFormatting>
  <conditionalFormatting sqref="I24:N24">
    <cfRule type="cellIs" dxfId="169" priority="1317" stopIfTrue="1" operator="notEqual">
      <formula>0</formula>
    </cfRule>
  </conditionalFormatting>
  <conditionalFormatting sqref="I78:K78">
    <cfRule type="cellIs" dxfId="168" priority="1314" stopIfTrue="1" operator="notEqual">
      <formula>0</formula>
    </cfRule>
  </conditionalFormatting>
  <conditionalFormatting sqref="I74">
    <cfRule type="cellIs" dxfId="167" priority="1214" stopIfTrue="1" operator="notEqual">
      <formula>0</formula>
    </cfRule>
  </conditionalFormatting>
  <conditionalFormatting sqref="I74">
    <cfRule type="cellIs" dxfId="166" priority="1213" stopIfTrue="1" operator="notEqual">
      <formula>0</formula>
    </cfRule>
  </conditionalFormatting>
  <conditionalFormatting sqref="I76:K77">
    <cfRule type="cellIs" dxfId="165" priority="1183" operator="equal">
      <formula>0</formula>
    </cfRule>
    <cfRule type="containsErrors" dxfId="164" priority="1184">
      <formula>ISERROR(I76)</formula>
    </cfRule>
  </conditionalFormatting>
  <conditionalFormatting sqref="I76:K76">
    <cfRule type="cellIs" dxfId="163" priority="1182" stopIfTrue="1" operator="notEqual">
      <formula>0</formula>
    </cfRule>
  </conditionalFormatting>
  <conditionalFormatting sqref="G76:G77">
    <cfRule type="containsErrors" dxfId="162" priority="1177">
      <formula>ISERROR(G76)</formula>
    </cfRule>
    <cfRule type="cellIs" dxfId="161" priority="1178" operator="greaterThan">
      <formula>100%</formula>
    </cfRule>
    <cfRule type="cellIs" dxfId="160" priority="1179" operator="equal">
      <formula>100%</formula>
    </cfRule>
    <cfRule type="cellIs" dxfId="159" priority="1180" operator="between">
      <formula>1%</formula>
      <formula>99%</formula>
    </cfRule>
    <cfRule type="cellIs" priority="1181" operator="equal">
      <formula>0%</formula>
    </cfRule>
  </conditionalFormatting>
  <conditionalFormatting sqref="J74">
    <cfRule type="cellIs" dxfId="158" priority="1170" stopIfTrue="1" operator="notEqual">
      <formula>0</formula>
    </cfRule>
  </conditionalFormatting>
  <conditionalFormatting sqref="J74">
    <cfRule type="cellIs" dxfId="157" priority="1169" stopIfTrue="1" operator="notEqual">
      <formula>0</formula>
    </cfRule>
  </conditionalFormatting>
  <conditionalFormatting sqref="K74">
    <cfRule type="cellIs" dxfId="156" priority="1168" stopIfTrue="1" operator="notEqual">
      <formula>0</formula>
    </cfRule>
  </conditionalFormatting>
  <conditionalFormatting sqref="K74">
    <cfRule type="cellIs" dxfId="155" priority="1167" stopIfTrue="1" operator="notEqual">
      <formula>0</formula>
    </cfRule>
  </conditionalFormatting>
  <conditionalFormatting sqref="L74">
    <cfRule type="cellIs" dxfId="154" priority="1124" stopIfTrue="1" operator="notEqual">
      <formula>0</formula>
    </cfRule>
  </conditionalFormatting>
  <conditionalFormatting sqref="L74">
    <cfRule type="cellIs" dxfId="153" priority="1123" stopIfTrue="1" operator="notEqual">
      <formula>0</formula>
    </cfRule>
  </conditionalFormatting>
  <conditionalFormatting sqref="M74">
    <cfRule type="cellIs" dxfId="152" priority="1110" stopIfTrue="1" operator="notEqual">
      <formula>0</formula>
    </cfRule>
  </conditionalFormatting>
  <conditionalFormatting sqref="M74">
    <cfRule type="cellIs" dxfId="151" priority="1109" stopIfTrue="1" operator="notEqual">
      <formula>0</formula>
    </cfRule>
  </conditionalFormatting>
  <conditionalFormatting sqref="N74">
    <cfRule type="cellIs" dxfId="150" priority="1108" stopIfTrue="1" operator="notEqual">
      <formula>0</formula>
    </cfRule>
  </conditionalFormatting>
  <conditionalFormatting sqref="N74">
    <cfRule type="cellIs" dxfId="149" priority="1107" stopIfTrue="1" operator="notEqual">
      <formula>0</formula>
    </cfRule>
  </conditionalFormatting>
  <conditionalFormatting sqref="L78">
    <cfRule type="cellIs" dxfId="148" priority="1010" stopIfTrue="1" operator="notEqual">
      <formula>0</formula>
    </cfRule>
  </conditionalFormatting>
  <conditionalFormatting sqref="L78">
    <cfRule type="cellIs" dxfId="147" priority="1008" operator="equal">
      <formula>0</formula>
    </cfRule>
    <cfRule type="containsErrors" dxfId="146" priority="1009">
      <formula>ISERROR(L78)</formula>
    </cfRule>
  </conditionalFormatting>
  <conditionalFormatting sqref="L78">
    <cfRule type="cellIs" dxfId="145" priority="1007" stopIfTrue="1" operator="notEqual">
      <formula>0</formula>
    </cfRule>
  </conditionalFormatting>
  <conditionalFormatting sqref="L78">
    <cfRule type="cellIs" dxfId="144" priority="1006" stopIfTrue="1" operator="notEqual">
      <formula>0</formula>
    </cfRule>
  </conditionalFormatting>
  <conditionalFormatting sqref="M78">
    <cfRule type="cellIs" dxfId="143" priority="1005" stopIfTrue="1" operator="notEqual">
      <formula>0</formula>
    </cfRule>
  </conditionalFormatting>
  <conditionalFormatting sqref="M78">
    <cfRule type="cellIs" dxfId="142" priority="1003" operator="equal">
      <formula>0</formula>
    </cfRule>
    <cfRule type="containsErrors" dxfId="141" priority="1004">
      <formula>ISERROR(M78)</formula>
    </cfRule>
  </conditionalFormatting>
  <conditionalFormatting sqref="M78">
    <cfRule type="cellIs" dxfId="140" priority="1002" stopIfTrue="1" operator="notEqual">
      <formula>0</formula>
    </cfRule>
  </conditionalFormatting>
  <conditionalFormatting sqref="M78">
    <cfRule type="cellIs" dxfId="139" priority="1001" stopIfTrue="1" operator="notEqual">
      <formula>0</formula>
    </cfRule>
  </conditionalFormatting>
  <conditionalFormatting sqref="N78">
    <cfRule type="cellIs" dxfId="138" priority="1000" stopIfTrue="1" operator="notEqual">
      <formula>0</formula>
    </cfRule>
  </conditionalFormatting>
  <conditionalFormatting sqref="N78">
    <cfRule type="cellIs" dxfId="137" priority="998" operator="equal">
      <formula>0</formula>
    </cfRule>
    <cfRule type="containsErrors" dxfId="136" priority="999">
      <formula>ISERROR(N78)</formula>
    </cfRule>
  </conditionalFormatting>
  <conditionalFormatting sqref="N78">
    <cfRule type="cellIs" dxfId="135" priority="997" stopIfTrue="1" operator="notEqual">
      <formula>0</formula>
    </cfRule>
  </conditionalFormatting>
  <conditionalFormatting sqref="N78">
    <cfRule type="cellIs" dxfId="134" priority="996" stopIfTrue="1" operator="notEqual">
      <formula>0</formula>
    </cfRule>
  </conditionalFormatting>
  <conditionalFormatting sqref="L28">
    <cfRule type="cellIs" dxfId="133" priority="854" operator="equal">
      <formula>0</formula>
    </cfRule>
    <cfRule type="containsErrors" dxfId="132" priority="855">
      <formula>ISERROR(L28)</formula>
    </cfRule>
  </conditionalFormatting>
  <conditionalFormatting sqref="L28">
    <cfRule type="cellIs" dxfId="131" priority="853" stopIfTrue="1" operator="notEqual">
      <formula>0</formula>
    </cfRule>
  </conditionalFormatting>
  <conditionalFormatting sqref="I68:N68">
    <cfRule type="cellIs" dxfId="130" priority="832" stopIfTrue="1" operator="notEqual">
      <formula>0</formula>
    </cfRule>
  </conditionalFormatting>
  <conditionalFormatting sqref="I68:N68">
    <cfRule type="cellIs" dxfId="129" priority="830" operator="equal">
      <formula>0</formula>
    </cfRule>
    <cfRule type="containsErrors" dxfId="128" priority="831">
      <formula>ISERROR(I68)</formula>
    </cfRule>
  </conditionalFormatting>
  <conditionalFormatting sqref="G68:G69">
    <cfRule type="containsErrors" dxfId="127" priority="824">
      <formula>ISERROR(G68)</formula>
    </cfRule>
    <cfRule type="cellIs" dxfId="126" priority="825" operator="greaterThan">
      <formula>100%</formula>
    </cfRule>
    <cfRule type="cellIs" dxfId="125" priority="826" operator="equal">
      <formula>100%</formula>
    </cfRule>
    <cfRule type="cellIs" dxfId="124" priority="827" operator="between">
      <formula>1%</formula>
      <formula>99%</formula>
    </cfRule>
    <cfRule type="cellIs" priority="828" operator="equal">
      <formula>0%</formula>
    </cfRule>
  </conditionalFormatting>
  <conditionalFormatting sqref="I40:N41">
    <cfRule type="cellIs" dxfId="123" priority="648" operator="equal">
      <formula>0</formula>
    </cfRule>
    <cfRule type="containsErrors" dxfId="122" priority="649">
      <formula>ISERROR(I40)</formula>
    </cfRule>
  </conditionalFormatting>
  <conditionalFormatting sqref="I40:N40">
    <cfRule type="cellIs" dxfId="121" priority="647" stopIfTrue="1" operator="notEqual">
      <formula>0</formula>
    </cfRule>
  </conditionalFormatting>
  <conditionalFormatting sqref="G40:G41">
    <cfRule type="containsErrors" dxfId="120" priority="642">
      <formula>ISERROR(G40)</formula>
    </cfRule>
    <cfRule type="cellIs" dxfId="119" priority="643" operator="greaterThan">
      <formula>100%</formula>
    </cfRule>
    <cfRule type="cellIs" dxfId="118" priority="644" operator="equal">
      <formula>100%</formula>
    </cfRule>
    <cfRule type="cellIs" dxfId="117" priority="645" operator="between">
      <formula>1%</formula>
      <formula>99%</formula>
    </cfRule>
    <cfRule type="cellIs" priority="646" operator="equal">
      <formula>0%</formula>
    </cfRule>
  </conditionalFormatting>
  <conditionalFormatting sqref="I50:N51">
    <cfRule type="cellIs" dxfId="116" priority="594" operator="equal">
      <formula>0</formula>
    </cfRule>
    <cfRule type="containsErrors" dxfId="115" priority="595">
      <formula>ISERROR(I50)</formula>
    </cfRule>
  </conditionalFormatting>
  <conditionalFormatting sqref="I50:N50">
    <cfRule type="cellIs" dxfId="114" priority="593" stopIfTrue="1" operator="notEqual">
      <formula>0</formula>
    </cfRule>
  </conditionalFormatting>
  <conditionalFormatting sqref="G50:G51">
    <cfRule type="containsErrors" dxfId="113" priority="588">
      <formula>ISERROR(G50)</formula>
    </cfRule>
    <cfRule type="cellIs" dxfId="112" priority="589" operator="greaterThan">
      <formula>100%</formula>
    </cfRule>
    <cfRule type="cellIs" dxfId="111" priority="590" operator="equal">
      <formula>100%</formula>
    </cfRule>
    <cfRule type="cellIs" dxfId="110" priority="591" operator="between">
      <formula>1%</formula>
      <formula>99%</formula>
    </cfRule>
    <cfRule type="cellIs" priority="592" operator="equal">
      <formula>0%</formula>
    </cfRule>
  </conditionalFormatting>
  <conditionalFormatting sqref="I48:N49">
    <cfRule type="cellIs" dxfId="109" priority="567" operator="equal">
      <formula>0</formula>
    </cfRule>
    <cfRule type="containsErrors" dxfId="108" priority="568">
      <formula>ISERROR(I48)</formula>
    </cfRule>
  </conditionalFormatting>
  <conditionalFormatting sqref="I48:N48">
    <cfRule type="cellIs" dxfId="107" priority="566" stopIfTrue="1" operator="notEqual">
      <formula>0</formula>
    </cfRule>
  </conditionalFormatting>
  <conditionalFormatting sqref="G48:G49">
    <cfRule type="containsErrors" dxfId="106" priority="561">
      <formula>ISERROR(G48)</formula>
    </cfRule>
    <cfRule type="cellIs" dxfId="105" priority="562" operator="greaterThan">
      <formula>100%</formula>
    </cfRule>
    <cfRule type="cellIs" dxfId="104" priority="563" operator="equal">
      <formula>100%</formula>
    </cfRule>
    <cfRule type="cellIs" dxfId="103" priority="564" operator="between">
      <formula>1%</formula>
      <formula>99%</formula>
    </cfRule>
    <cfRule type="cellIs" priority="565" operator="equal">
      <formula>0%</formula>
    </cfRule>
  </conditionalFormatting>
  <conditionalFormatting sqref="I42:N43">
    <cfRule type="cellIs" dxfId="102" priority="540" operator="equal">
      <formula>0</formula>
    </cfRule>
    <cfRule type="containsErrors" dxfId="101" priority="541">
      <formula>ISERROR(I42)</formula>
    </cfRule>
  </conditionalFormatting>
  <conditionalFormatting sqref="I42:N42">
    <cfRule type="cellIs" dxfId="100" priority="539" stopIfTrue="1" operator="notEqual">
      <formula>0</formula>
    </cfRule>
  </conditionalFormatting>
  <conditionalFormatting sqref="G42:G43">
    <cfRule type="containsErrors" dxfId="99" priority="534">
      <formula>ISERROR(G42)</formula>
    </cfRule>
    <cfRule type="cellIs" dxfId="98" priority="535" operator="greaterThan">
      <formula>100%</formula>
    </cfRule>
    <cfRule type="cellIs" dxfId="97" priority="536" operator="equal">
      <formula>100%</formula>
    </cfRule>
    <cfRule type="cellIs" dxfId="96" priority="537" operator="between">
      <formula>1%</formula>
      <formula>99%</formula>
    </cfRule>
    <cfRule type="cellIs" priority="538" operator="equal">
      <formula>0%</formula>
    </cfRule>
  </conditionalFormatting>
  <conditionalFormatting sqref="I46:N47">
    <cfRule type="cellIs" dxfId="95" priority="513" operator="equal">
      <formula>0</formula>
    </cfRule>
    <cfRule type="containsErrors" dxfId="94" priority="514">
      <formula>ISERROR(I46)</formula>
    </cfRule>
  </conditionalFormatting>
  <conditionalFormatting sqref="I46:N46">
    <cfRule type="cellIs" dxfId="93" priority="512" stopIfTrue="1" operator="notEqual">
      <formula>0</formula>
    </cfRule>
  </conditionalFormatting>
  <conditionalFormatting sqref="G46:G47">
    <cfRule type="containsErrors" dxfId="92" priority="507">
      <formula>ISERROR(G46)</formula>
    </cfRule>
    <cfRule type="cellIs" dxfId="91" priority="508" operator="greaterThan">
      <formula>100%</formula>
    </cfRule>
    <cfRule type="cellIs" dxfId="90" priority="509" operator="equal">
      <formula>100%</formula>
    </cfRule>
    <cfRule type="cellIs" dxfId="89" priority="510" operator="between">
      <formula>1%</formula>
      <formula>99%</formula>
    </cfRule>
    <cfRule type="cellIs" priority="511" operator="equal">
      <formula>0%</formula>
    </cfRule>
  </conditionalFormatting>
  <conditionalFormatting sqref="I44:N45">
    <cfRule type="cellIs" dxfId="88" priority="486" operator="equal">
      <formula>0</formula>
    </cfRule>
    <cfRule type="containsErrors" dxfId="87" priority="487">
      <formula>ISERROR(I44)</formula>
    </cfRule>
  </conditionalFormatting>
  <conditionalFormatting sqref="I44:N44">
    <cfRule type="cellIs" dxfId="86" priority="485" stopIfTrue="1" operator="notEqual">
      <formula>0</formula>
    </cfRule>
  </conditionalFormatting>
  <conditionalFormatting sqref="G44:G45">
    <cfRule type="containsErrors" dxfId="85" priority="480">
      <formula>ISERROR(G44)</formula>
    </cfRule>
    <cfRule type="cellIs" dxfId="84" priority="481" operator="greaterThan">
      <formula>100%</formula>
    </cfRule>
    <cfRule type="cellIs" dxfId="83" priority="482" operator="equal">
      <formula>100%</formula>
    </cfRule>
    <cfRule type="cellIs" dxfId="82" priority="483" operator="between">
      <formula>1%</formula>
      <formula>99%</formula>
    </cfRule>
    <cfRule type="cellIs" priority="484" operator="equal">
      <formula>0%</formula>
    </cfRule>
  </conditionalFormatting>
  <conditionalFormatting sqref="I52:N53">
    <cfRule type="cellIs" dxfId="81" priority="459" operator="equal">
      <formula>0</formula>
    </cfRule>
    <cfRule type="containsErrors" dxfId="80" priority="460">
      <formula>ISERROR(I52)</formula>
    </cfRule>
  </conditionalFormatting>
  <conditionalFormatting sqref="I52:N52">
    <cfRule type="cellIs" dxfId="79" priority="458" stopIfTrue="1" operator="notEqual">
      <formula>0</formula>
    </cfRule>
  </conditionalFormatting>
  <conditionalFormatting sqref="G52:G53">
    <cfRule type="containsErrors" dxfId="78" priority="453">
      <formula>ISERROR(G52)</formula>
    </cfRule>
    <cfRule type="cellIs" dxfId="77" priority="454" operator="greaterThan">
      <formula>100%</formula>
    </cfRule>
    <cfRule type="cellIs" dxfId="76" priority="455" operator="equal">
      <formula>100%</formula>
    </cfRule>
    <cfRule type="cellIs" dxfId="75" priority="456" operator="between">
      <formula>1%</formula>
      <formula>99%</formula>
    </cfRule>
    <cfRule type="cellIs" priority="457" operator="equal">
      <formula>0%</formula>
    </cfRule>
  </conditionalFormatting>
  <conditionalFormatting sqref="I60:N61 I67:N67 I66:M66 I65:N65 I64:M64 I63:N63 I62:M62">
    <cfRule type="cellIs" dxfId="74" priority="378" operator="equal">
      <formula>0</formula>
    </cfRule>
    <cfRule type="containsErrors" dxfId="73" priority="379">
      <formula>ISERROR(I60)</formula>
    </cfRule>
  </conditionalFormatting>
  <conditionalFormatting sqref="I60:N60">
    <cfRule type="cellIs" dxfId="72" priority="377" stopIfTrue="1" operator="notEqual">
      <formula>0</formula>
    </cfRule>
  </conditionalFormatting>
  <conditionalFormatting sqref="G60:G67">
    <cfRule type="containsErrors" dxfId="71" priority="372">
      <formula>ISERROR(G60)</formula>
    </cfRule>
    <cfRule type="cellIs" dxfId="70" priority="373" operator="greaterThan">
      <formula>100%</formula>
    </cfRule>
    <cfRule type="cellIs" dxfId="69" priority="374" operator="equal">
      <formula>100%</formula>
    </cfRule>
    <cfRule type="cellIs" dxfId="68" priority="375" operator="between">
      <formula>1%</formula>
      <formula>99%</formula>
    </cfRule>
    <cfRule type="cellIs" priority="376" operator="equal">
      <formula>0%</formula>
    </cfRule>
  </conditionalFormatting>
  <conditionalFormatting sqref="I58:N59">
    <cfRule type="cellIs" dxfId="67" priority="351" operator="equal">
      <formula>0</formula>
    </cfRule>
    <cfRule type="containsErrors" dxfId="66" priority="352">
      <formula>ISERROR(I58)</formula>
    </cfRule>
  </conditionalFormatting>
  <conditionalFormatting sqref="I58:N58">
    <cfRule type="cellIs" dxfId="65" priority="350" stopIfTrue="1" operator="notEqual">
      <formula>0</formula>
    </cfRule>
  </conditionalFormatting>
  <conditionalFormatting sqref="G58:G59">
    <cfRule type="containsErrors" dxfId="64" priority="345">
      <formula>ISERROR(G58)</formula>
    </cfRule>
    <cfRule type="cellIs" dxfId="63" priority="346" operator="greaterThan">
      <formula>100%</formula>
    </cfRule>
    <cfRule type="cellIs" dxfId="62" priority="347" operator="equal">
      <formula>100%</formula>
    </cfRule>
    <cfRule type="cellIs" dxfId="61" priority="348" operator="between">
      <formula>1%</formula>
      <formula>99%</formula>
    </cfRule>
    <cfRule type="cellIs" priority="349" operator="equal">
      <formula>0%</formula>
    </cfRule>
  </conditionalFormatting>
  <conditionalFormatting sqref="I70:N71">
    <cfRule type="cellIs" dxfId="60" priority="260" operator="equal">
      <formula>0</formula>
    </cfRule>
    <cfRule type="containsErrors" dxfId="59" priority="261">
      <formula>ISERROR(I70)</formula>
    </cfRule>
  </conditionalFormatting>
  <conditionalFormatting sqref="I70:N70">
    <cfRule type="cellIs" dxfId="58" priority="259" stopIfTrue="1" operator="notEqual">
      <formula>0</formula>
    </cfRule>
  </conditionalFormatting>
  <conditionalFormatting sqref="G70:G71">
    <cfRule type="containsErrors" dxfId="57" priority="254">
      <formula>ISERROR(G70)</formula>
    </cfRule>
    <cfRule type="cellIs" dxfId="56" priority="255" operator="greaterThan">
      <formula>100%</formula>
    </cfRule>
    <cfRule type="cellIs" dxfId="55" priority="256" operator="equal">
      <formula>100%</formula>
    </cfRule>
    <cfRule type="cellIs" dxfId="54" priority="257" operator="between">
      <formula>1%</formula>
      <formula>99%</formula>
    </cfRule>
    <cfRule type="cellIs" priority="258" operator="equal">
      <formula>0%</formula>
    </cfRule>
  </conditionalFormatting>
  <conditionalFormatting sqref="I72:N73">
    <cfRule type="cellIs" dxfId="53" priority="233" operator="equal">
      <formula>0</formula>
    </cfRule>
    <cfRule type="containsErrors" dxfId="52" priority="234">
      <formula>ISERROR(I72)</formula>
    </cfRule>
  </conditionalFormatting>
  <conditionalFormatting sqref="I72:N72">
    <cfRule type="cellIs" dxfId="51" priority="232" stopIfTrue="1" operator="notEqual">
      <formula>0</formula>
    </cfRule>
  </conditionalFormatting>
  <conditionalFormatting sqref="G72:G73">
    <cfRule type="containsErrors" dxfId="50" priority="227">
      <formula>ISERROR(G72)</formula>
    </cfRule>
    <cfRule type="cellIs" dxfId="49" priority="228" operator="greaterThan">
      <formula>100%</formula>
    </cfRule>
    <cfRule type="cellIs" dxfId="48" priority="229" operator="equal">
      <formula>100%</formula>
    </cfRule>
    <cfRule type="cellIs" dxfId="47" priority="230" operator="between">
      <formula>1%</formula>
      <formula>99%</formula>
    </cfRule>
    <cfRule type="cellIs" priority="231" operator="equal">
      <formula>0%</formula>
    </cfRule>
  </conditionalFormatting>
  <conditionalFormatting sqref="K30">
    <cfRule type="cellIs" dxfId="46" priority="47" stopIfTrue="1" operator="notEqual">
      <formula>0</formula>
    </cfRule>
  </conditionalFormatting>
  <conditionalFormatting sqref="K30:K31">
    <cfRule type="cellIs" dxfId="45" priority="45" operator="equal">
      <formula>0</formula>
    </cfRule>
    <cfRule type="containsErrors" dxfId="44" priority="46">
      <formula>ISERROR(K30)</formula>
    </cfRule>
  </conditionalFormatting>
  <conditionalFormatting sqref="K32">
    <cfRule type="cellIs" dxfId="43" priority="44" stopIfTrue="1" operator="notEqual">
      <formula>0</formula>
    </cfRule>
  </conditionalFormatting>
  <conditionalFormatting sqref="N66">
    <cfRule type="cellIs" dxfId="42" priority="42" operator="equal">
      <formula>0</formula>
    </cfRule>
    <cfRule type="containsErrors" dxfId="41" priority="43">
      <formula>ISERROR(N66)</formula>
    </cfRule>
  </conditionalFormatting>
  <conditionalFormatting sqref="N66">
    <cfRule type="cellIs" dxfId="40" priority="41" stopIfTrue="1" operator="notEqual">
      <formula>0</formula>
    </cfRule>
  </conditionalFormatting>
  <conditionalFormatting sqref="N64">
    <cfRule type="cellIs" dxfId="39" priority="39" operator="equal">
      <formula>0</formula>
    </cfRule>
    <cfRule type="containsErrors" dxfId="38" priority="40">
      <formula>ISERROR(N64)</formula>
    </cfRule>
  </conditionalFormatting>
  <conditionalFormatting sqref="N64">
    <cfRule type="cellIs" dxfId="37" priority="38" stopIfTrue="1" operator="notEqual">
      <formula>0</formula>
    </cfRule>
  </conditionalFormatting>
  <conditionalFormatting sqref="N62">
    <cfRule type="cellIs" dxfId="36" priority="37" stopIfTrue="1" operator="notEqual">
      <formula>0</formula>
    </cfRule>
  </conditionalFormatting>
  <conditionalFormatting sqref="N62">
    <cfRule type="cellIs" dxfId="35" priority="35" operator="equal">
      <formula>0</formula>
    </cfRule>
    <cfRule type="containsErrors" dxfId="34" priority="36">
      <formula>ISERROR(N62)</formula>
    </cfRule>
  </conditionalFormatting>
  <conditionalFormatting sqref="I17">
    <cfRule type="cellIs" dxfId="33" priority="33" operator="equal">
      <formula>0</formula>
    </cfRule>
    <cfRule type="containsErrors" dxfId="32" priority="34">
      <formula>ISERROR(I17)</formula>
    </cfRule>
  </conditionalFormatting>
  <conditionalFormatting sqref="I21:N21">
    <cfRule type="cellIs" dxfId="31" priority="31" operator="equal">
      <formula>0</formula>
    </cfRule>
    <cfRule type="containsErrors" dxfId="30" priority="32">
      <formula>ISERROR(I21)</formula>
    </cfRule>
  </conditionalFormatting>
  <conditionalFormatting sqref="I18:N18">
    <cfRule type="cellIs" dxfId="29" priority="30" stopIfTrue="1" operator="notEqual">
      <formula>0</formula>
    </cfRule>
  </conditionalFormatting>
  <conditionalFormatting sqref="I18:N19">
    <cfRule type="cellIs" dxfId="28" priority="28" operator="equal">
      <formula>0</formula>
    </cfRule>
    <cfRule type="containsErrors" dxfId="27" priority="29">
      <formula>ISERROR(I18)</formula>
    </cfRule>
  </conditionalFormatting>
  <conditionalFormatting sqref="I30:N30">
    <cfRule type="cellIs" dxfId="26" priority="27" stopIfTrue="1" operator="notEqual">
      <formula>0</formula>
    </cfRule>
  </conditionalFormatting>
  <conditionalFormatting sqref="I32:N32">
    <cfRule type="cellIs" dxfId="25" priority="26" stopIfTrue="1" operator="notEqual">
      <formula>0</formula>
    </cfRule>
  </conditionalFormatting>
  <conditionalFormatting sqref="I33:N33">
    <cfRule type="cellIs" dxfId="24" priority="24" operator="equal">
      <formula>0</formula>
    </cfRule>
    <cfRule type="containsErrors" dxfId="23" priority="25">
      <formula>ISERROR(I33)</formula>
    </cfRule>
  </conditionalFormatting>
  <conditionalFormatting sqref="I30:N30">
    <cfRule type="cellIs" dxfId="22" priority="23" stopIfTrue="1" operator="notEqual">
      <formula>0</formula>
    </cfRule>
  </conditionalFormatting>
  <conditionalFormatting sqref="I30:N31">
    <cfRule type="cellIs" dxfId="21" priority="21" operator="equal">
      <formula>0</formula>
    </cfRule>
    <cfRule type="containsErrors" dxfId="20" priority="22">
      <formula>ISERROR(I30)</formula>
    </cfRule>
  </conditionalFormatting>
  <conditionalFormatting sqref="I62:N62">
    <cfRule type="cellIs" dxfId="19" priority="20" stopIfTrue="1" operator="notEqual">
      <formula>0</formula>
    </cfRule>
  </conditionalFormatting>
  <conditionalFormatting sqref="I62:N65">
    <cfRule type="cellIs" dxfId="18" priority="18" operator="equal">
      <formula>0</formula>
    </cfRule>
    <cfRule type="containsErrors" dxfId="17" priority="19">
      <formula>ISERROR(I62)</formula>
    </cfRule>
  </conditionalFormatting>
  <conditionalFormatting sqref="I64:N64">
    <cfRule type="cellIs" dxfId="16" priority="17" stopIfTrue="1" operator="notEqual">
      <formula>0</formula>
    </cfRule>
  </conditionalFormatting>
  <conditionalFormatting sqref="I66:N67">
    <cfRule type="cellIs" dxfId="15" priority="15" operator="equal">
      <formula>0</formula>
    </cfRule>
    <cfRule type="containsErrors" dxfId="14" priority="16">
      <formula>ISERROR(I66)</formula>
    </cfRule>
  </conditionalFormatting>
  <conditionalFormatting sqref="I66:N66">
    <cfRule type="cellIs" dxfId="13" priority="14" stopIfTrue="1" operator="notEqual">
      <formula>0</formula>
    </cfRule>
  </conditionalFormatting>
  <conditionalFormatting sqref="I30:N30">
    <cfRule type="cellIs" dxfId="12" priority="13" stopIfTrue="1" operator="notEqual">
      <formula>0</formula>
    </cfRule>
  </conditionalFormatting>
  <conditionalFormatting sqref="I32:N32">
    <cfRule type="cellIs" dxfId="11" priority="12" stopIfTrue="1" operator="notEqual">
      <formula>0</formula>
    </cfRule>
  </conditionalFormatting>
  <conditionalFormatting sqref="I63:N63">
    <cfRule type="cellIs" dxfId="10" priority="10" operator="equal">
      <formula>0</formula>
    </cfRule>
    <cfRule type="containsErrors" dxfId="9" priority="11">
      <formula>ISERROR(I63)</formula>
    </cfRule>
  </conditionalFormatting>
  <conditionalFormatting sqref="I62:N62">
    <cfRule type="cellIs" dxfId="8" priority="9" stopIfTrue="1" operator="notEqual">
      <formula>0</formula>
    </cfRule>
  </conditionalFormatting>
  <conditionalFormatting sqref="I62:N62">
    <cfRule type="cellIs" dxfId="7" priority="7" operator="equal">
      <formula>0</formula>
    </cfRule>
    <cfRule type="containsErrors" dxfId="6" priority="8">
      <formula>ISERROR(I62)</formula>
    </cfRule>
  </conditionalFormatting>
  <conditionalFormatting sqref="I64:N65">
    <cfRule type="cellIs" dxfId="5" priority="5" operator="equal">
      <formula>0</formula>
    </cfRule>
    <cfRule type="containsErrors" dxfId="4" priority="6">
      <formula>ISERROR(I64)</formula>
    </cfRule>
  </conditionalFormatting>
  <conditionalFormatting sqref="I64:N64">
    <cfRule type="cellIs" dxfId="3" priority="4" stopIfTrue="1" operator="notEqual">
      <formula>0</formula>
    </cfRule>
  </conditionalFormatting>
  <conditionalFormatting sqref="I66:N67">
    <cfRule type="cellIs" dxfId="2" priority="2" operator="equal">
      <formula>0</formula>
    </cfRule>
    <cfRule type="containsErrors" dxfId="1" priority="3">
      <formula>ISERROR(I66)</formula>
    </cfRule>
  </conditionalFormatting>
  <conditionalFormatting sqref="I66:N66">
    <cfRule type="cellIs" dxfId="0" priority="1" stopIfTrue="1" operator="notEqual">
      <formula>0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25" orientation="landscape" horizontalDpi="4294967293" verticalDpi="4294967293" r:id="rId2"/>
  <drawing r:id="rId3"/>
  <legacyDrawing r:id="rId4"/>
  <oleObjects>
    <oleObject progId="Word.Picture.8" shapeId="13313" r:id="rId5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Cronograma</vt:lpstr>
      <vt:lpstr>Cronograma!Area_de_impressao</vt:lpstr>
      <vt:lpstr>Cronograma!Titulos_de_impressao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Patrícia Rina</dc:creator>
  <cp:lastModifiedBy>Master</cp:lastModifiedBy>
  <cp:lastPrinted>2020-08-18T13:56:10Z</cp:lastPrinted>
  <dcterms:created xsi:type="dcterms:W3CDTF">2010-08-25T14:00:24Z</dcterms:created>
  <dcterms:modified xsi:type="dcterms:W3CDTF">2020-08-26T17:02:40Z</dcterms:modified>
</cp:coreProperties>
</file>